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11640" tabRatio="598" activeTab="1"/>
  </bookViews>
  <sheets>
    <sheet name="MARK LIST" sheetId="1" r:id="rId1"/>
    <sheet name="RA-03" sheetId="2" r:id="rId2"/>
    <sheet name="Sheet1" sheetId="3" r:id="rId3"/>
  </sheets>
  <definedNames>
    <definedName name="_xlnm.Print_Area" localSheetId="0">'MARK LIST'!$A$1:$W$78</definedName>
    <definedName name="_xlnm.Print_Area" localSheetId="1">'RA-03'!$A$1:$Q$28</definedName>
  </definedNames>
  <calcPr fullCalcOnLoad="1"/>
</workbook>
</file>

<file path=xl/sharedStrings.xml><?xml version="1.0" encoding="utf-8"?>
<sst xmlns="http://schemas.openxmlformats.org/spreadsheetml/2006/main" count="193" uniqueCount="148">
  <si>
    <t>Total</t>
  </si>
  <si>
    <t>%</t>
  </si>
  <si>
    <t>Pass %</t>
  </si>
  <si>
    <t xml:space="preserve">Failed </t>
  </si>
  <si>
    <t>Reg No.</t>
  </si>
  <si>
    <t>Name</t>
  </si>
  <si>
    <t>Students Appeared</t>
  </si>
  <si>
    <t>HOD</t>
  </si>
  <si>
    <t>Uni  (800)</t>
  </si>
  <si>
    <t>Sess (400)</t>
  </si>
  <si>
    <t>Total  (1200)</t>
  </si>
  <si>
    <t>Stdents Passed</t>
  </si>
  <si>
    <t>Sr. LILLYKUTTY ABRAHAM</t>
  </si>
  <si>
    <t>Marks Secured (150)</t>
  </si>
  <si>
    <t>No. of Students Failed :</t>
  </si>
  <si>
    <t>No. of Students Passed :</t>
  </si>
  <si>
    <t>Withheld Results</t>
  </si>
  <si>
    <t xml:space="preserve">No. of students Appeared </t>
  </si>
  <si>
    <t xml:space="preserve">No. of students Registered </t>
  </si>
  <si>
    <t>NAME</t>
  </si>
  <si>
    <t>Result Declared on :</t>
  </si>
  <si>
    <t>Top 3 Students of The Semester:</t>
  </si>
  <si>
    <t>Examination Conducted on :</t>
  </si>
  <si>
    <t>Sess.    (400)</t>
  </si>
  <si>
    <t>Uni.    (800)</t>
  </si>
  <si>
    <t>Total             (1200)</t>
  </si>
  <si>
    <t>DEPARTMENT OF ELECTRICAL AND ELECTRONICS ENGINEERING, VIMAL JYOTHI  ENGG. COLLEGE, CHEMPERI - 670 632</t>
  </si>
  <si>
    <t>.</t>
  </si>
  <si>
    <t>DEPARTMENT OF  ELECTRICAL AND ELECTRONICS ENGINEERING,                                                                                              VIMAL JYOTHI ENGINEERING COLLEGE, CHEMPERI, KANNUR - 670 632</t>
  </si>
  <si>
    <t>Uni  (100)</t>
  </si>
  <si>
    <t>Sess (50)</t>
  </si>
  <si>
    <t>Student Previous Records</t>
  </si>
  <si>
    <t>Students Previous Records</t>
  </si>
  <si>
    <t>Semester</t>
  </si>
  <si>
    <t>S1-S</t>
  </si>
  <si>
    <t>S3</t>
  </si>
  <si>
    <t>S4</t>
  </si>
  <si>
    <t>B3ENEE5329</t>
  </si>
  <si>
    <t>B3ENEE5301</t>
  </si>
  <si>
    <t>B3ENEE5302</t>
  </si>
  <si>
    <t>B3ENEE5303</t>
  </si>
  <si>
    <t>B3ENEE5304</t>
  </si>
  <si>
    <t>B3ENEE5305</t>
  </si>
  <si>
    <t>B3ENEE5306</t>
  </si>
  <si>
    <t>B3ENEE5307</t>
  </si>
  <si>
    <t>B3ENEE5308</t>
  </si>
  <si>
    <t>B3ENEE5309</t>
  </si>
  <si>
    <t>B3ENEE5310</t>
  </si>
  <si>
    <t>B3ENEE5311</t>
  </si>
  <si>
    <t>B3ENEE5312</t>
  </si>
  <si>
    <t>B3ENEE5313</t>
  </si>
  <si>
    <t>B3ENEE5314</t>
  </si>
  <si>
    <t>B3ENEE5315</t>
  </si>
  <si>
    <t>B3ENEE5316</t>
  </si>
  <si>
    <t>B3ENEE5317</t>
  </si>
  <si>
    <t>B3ENEE5318</t>
  </si>
  <si>
    <t>B3ENEE5319</t>
  </si>
  <si>
    <t>B3ENEE5320</t>
  </si>
  <si>
    <t>B3ENEE5321</t>
  </si>
  <si>
    <t>B3ENEE5322</t>
  </si>
  <si>
    <t>B3ENEE5323</t>
  </si>
  <si>
    <t>B3ENEE5324</t>
  </si>
  <si>
    <t>B3ENEE5325</t>
  </si>
  <si>
    <t>B3ENEE5326</t>
  </si>
  <si>
    <t>B3ENEE5327</t>
  </si>
  <si>
    <t>B3ENEE5328</t>
  </si>
  <si>
    <t>B3ENEE5330</t>
  </si>
  <si>
    <t>B3ENEE5331</t>
  </si>
  <si>
    <t>B3ENEE5332</t>
  </si>
  <si>
    <t>B3ENEE5333</t>
  </si>
  <si>
    <t>B3ENEE5334</t>
  </si>
  <si>
    <t>B3ENEE5335</t>
  </si>
  <si>
    <t>B3ENEE5336</t>
  </si>
  <si>
    <t>B3ENEE5337</t>
  </si>
  <si>
    <t>B3ENEE5338</t>
  </si>
  <si>
    <t>B3ENEE5339</t>
  </si>
  <si>
    <t>B3ENEE5340</t>
  </si>
  <si>
    <t>B3ENEE5341</t>
  </si>
  <si>
    <t>B3ENEE5342</t>
  </si>
  <si>
    <t>B3ENEE5343</t>
  </si>
  <si>
    <t>B3ENEE5344</t>
  </si>
  <si>
    <t>B3ENEE5345</t>
  </si>
  <si>
    <t>ANJANA.A</t>
  </si>
  <si>
    <t>ANJANA V.S</t>
  </si>
  <si>
    <t>ANN MARIYA ABRAHAM</t>
  </si>
  <si>
    <t>GREESHMA MATHEW</t>
  </si>
  <si>
    <t>HARITHA A V</t>
  </si>
  <si>
    <t>MEGHANA K K</t>
  </si>
  <si>
    <t>MUBEENA T</t>
  </si>
  <si>
    <t>RONIA P FRANCIS</t>
  </si>
  <si>
    <t>SIBISHA BABURAJ</t>
  </si>
  <si>
    <t>SREELAKSHMI N</t>
  </si>
  <si>
    <t>VIHITHA P V</t>
  </si>
  <si>
    <t>ABHILASH A</t>
  </si>
  <si>
    <t>ADARSH DHANANJAYAN</t>
  </si>
  <si>
    <t>AKASH N SEBASTIAN</t>
  </si>
  <si>
    <t>AKASH T JOHN</t>
  </si>
  <si>
    <t>AKSHAY RAJ</t>
  </si>
  <si>
    <t>AKSHAY V V</t>
  </si>
  <si>
    <t>AKSHAY KUMAR P V</t>
  </si>
  <si>
    <t>AISWARYA N</t>
  </si>
  <si>
    <t>ANETTA P RAJ</t>
  </si>
  <si>
    <t>2K6 EE 301 ENGINEERING MATHEMATICS II</t>
  </si>
  <si>
    <t>2K6 EE 302 HUMANITIES</t>
  </si>
  <si>
    <t>2K6 EE 303 MECHANICAL ENGINEERING</t>
  </si>
  <si>
    <t>AMAL K V</t>
  </si>
  <si>
    <t>AMAL C JOHN</t>
  </si>
  <si>
    <t>ANURAJ C</t>
  </si>
  <si>
    <t>ARAVIND SANKAR</t>
  </si>
  <si>
    <t>ARUN PRAKASH</t>
  </si>
  <si>
    <t>AHIGE GANESH</t>
  </si>
  <si>
    <t>ATHUL K</t>
  </si>
  <si>
    <t>CHRISTO PARASSERY</t>
  </si>
  <si>
    <t>DEEPAK C</t>
  </si>
  <si>
    <t>DIPIN K SURESH</t>
  </si>
  <si>
    <t>HARI P K</t>
  </si>
  <si>
    <t>JERIN JOSE</t>
  </si>
  <si>
    <t>JESVIN PINTO</t>
  </si>
  <si>
    <t>MASROOD K P</t>
  </si>
  <si>
    <t>MIDHUN P K</t>
  </si>
  <si>
    <t>NIKHIL K GEORGE</t>
  </si>
  <si>
    <t>PRANAV THOMAS</t>
  </si>
  <si>
    <t>PRIYADARSHAN C V</t>
  </si>
  <si>
    <t>RAJATH ELIYAN</t>
  </si>
  <si>
    <t>SAGID HAMSAKKUTTY</t>
  </si>
  <si>
    <t>SARIN K</t>
  </si>
  <si>
    <t>SATHYANARAYANAN</t>
  </si>
  <si>
    <t>UJJUL JANARDHANAN</t>
  </si>
  <si>
    <t>VARUN M P</t>
  </si>
  <si>
    <t>VAISHNAV  K T</t>
  </si>
  <si>
    <t>2K6EE 304 ELECTRONIC CIRCUITS AND SYSTEMS</t>
  </si>
  <si>
    <t>2K6EE 305 NETWORK ANALYSIS</t>
  </si>
  <si>
    <t>2K6 EE 306 ELECTRICAL MEASUREMENTS AND  MEASURING INSTRUMENTS</t>
  </si>
  <si>
    <t>2K6 EE 308(P) BASIC ELECTRONICS LAB</t>
  </si>
  <si>
    <t>2K6 EE 307(P) MECHANICAL ENGINEERING LAB</t>
  </si>
  <si>
    <t>Ms. PRINCY THOMAS</t>
  </si>
  <si>
    <t>Mr.RYNE P M</t>
  </si>
  <si>
    <t>Mr. SARIN C R</t>
  </si>
  <si>
    <t>Ms. JYOTHSNA P</t>
  </si>
  <si>
    <t>Mr.JITHIN K JOSE</t>
  </si>
  <si>
    <t>Mr.RAMESHAN K P/Mr.DINISH CHACKO</t>
  </si>
  <si>
    <t>Ms. GRACE JOHN/Ms. ANNA THOMAS</t>
  </si>
  <si>
    <t xml:space="preserve">                                                                   TUTOR     JYOTHSNA P     SARIN C R</t>
  </si>
  <si>
    <t>RESULT ANALYSIS OF THIRD  SEMESTER  B.TECH. DEGREE EXAMINATION,  NOVEMBER 2014(2013-2017 BATCH)</t>
  </si>
  <si>
    <r>
      <rPr>
        <b/>
        <sz val="16"/>
        <rFont val="Arial"/>
        <family val="2"/>
      </rPr>
      <t xml:space="preserve">                 </t>
    </r>
    <r>
      <rPr>
        <b/>
        <u val="single"/>
        <sz val="16"/>
        <rFont val="Arial"/>
        <family val="2"/>
      </rPr>
      <t>RESULT ANALYSIS OF THIRD SEMESTER B.TECH DEGREE EXAMINATION, NOVEMBER 2014 (2013 -2017 Batch)</t>
    </r>
  </si>
  <si>
    <t>NOVEMBER 2014</t>
  </si>
  <si>
    <t>APRIL 2015</t>
  </si>
  <si>
    <t xml:space="preserve"> GROUP TUTORS:  Ms.JYOTHSNA P.     Mr.SARIN C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</si>
</sst>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7"/>
      <name val="Arial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52"/>
      <name val="Times New Roman"/>
      <family val="1"/>
    </font>
    <font>
      <sz val="14"/>
      <color indexed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9" tint="0.39998000860214233"/>
      <name val="Times New Roman"/>
      <family val="1"/>
    </font>
    <font>
      <sz val="14"/>
      <color theme="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10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Border="1" applyAlignment="1">
      <alignment horizontal="center" vertical="center" wrapText="1"/>
      <protection/>
    </xf>
    <xf numFmtId="2" fontId="4" fillId="0" borderId="0" xfId="55" applyNumberFormat="1" applyFont="1" applyBorder="1" applyAlignment="1">
      <alignment horizontal="center"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center" vertical="center" wrapText="1"/>
      <protection/>
    </xf>
    <xf numFmtId="0" fontId="0" fillId="0" borderId="0" xfId="55" applyAlignment="1">
      <alignment horizontal="left"/>
      <protection/>
    </xf>
    <xf numFmtId="0" fontId="21" fillId="0" borderId="0" xfId="55" applyFont="1">
      <alignment/>
      <protection/>
    </xf>
    <xf numFmtId="0" fontId="22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vertical="center"/>
      <protection/>
    </xf>
    <xf numFmtId="0" fontId="25" fillId="34" borderId="10" xfId="55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2" fontId="26" fillId="0" borderId="10" xfId="55" applyNumberFormat="1" applyFont="1" applyBorder="1" applyAlignment="1">
      <alignment horizontal="center" vertical="center" wrapText="1"/>
      <protection/>
    </xf>
    <xf numFmtId="0" fontId="26" fillId="34" borderId="10" xfId="55" applyFont="1" applyFill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5" fillId="0" borderId="10" xfId="55" applyNumberFormat="1" applyFont="1" applyBorder="1" applyAlignment="1">
      <alignment horizontal="left" vertical="center" wrapText="1"/>
      <protection/>
    </xf>
    <xf numFmtId="2" fontId="5" fillId="0" borderId="10" xfId="55" applyNumberFormat="1" applyFont="1" applyBorder="1" applyAlignment="1">
      <alignment horizontal="left" vertical="center" wrapText="1"/>
      <protection/>
    </xf>
    <xf numFmtId="0" fontId="12" fillId="34" borderId="0" xfId="55" applyFont="1" applyFill="1" applyBorder="1" applyAlignment="1">
      <alignment vertical="center"/>
      <protection/>
    </xf>
    <xf numFmtId="0" fontId="4" fillId="0" borderId="0" xfId="55" applyFont="1" applyBorder="1" applyAlignment="1">
      <alignment vertical="center" wrapText="1"/>
      <protection/>
    </xf>
    <xf numFmtId="0" fontId="20" fillId="0" borderId="13" xfId="55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65" fillId="0" borderId="10" xfId="55" applyFont="1" applyBorder="1" applyAlignment="1">
      <alignment wrapText="1"/>
      <protection/>
    </xf>
    <xf numFmtId="0" fontId="65" fillId="0" borderId="10" xfId="56" applyFont="1" applyBorder="1" applyAlignment="1">
      <alignment wrapText="1"/>
      <protection/>
    </xf>
    <xf numFmtId="0" fontId="65" fillId="0" borderId="10" xfId="55" applyFont="1" applyBorder="1" applyAlignment="1">
      <alignment/>
      <protection/>
    </xf>
    <xf numFmtId="0" fontId="11" fillId="0" borderId="0" xfId="0" applyFont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27" fillId="0" borderId="0" xfId="55" applyFont="1" applyBorder="1" applyAlignment="1">
      <alignment horizontal="center" vertical="center" wrapText="1"/>
      <protection/>
    </xf>
    <xf numFmtId="0" fontId="25" fillId="34" borderId="0" xfId="55" applyFont="1" applyFill="1" applyBorder="1" applyAlignment="1">
      <alignment horizontal="center" vertical="center" wrapText="1"/>
      <protection/>
    </xf>
    <xf numFmtId="0" fontId="26" fillId="34" borderId="0" xfId="5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4" borderId="0" xfId="55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25" fillId="0" borderId="15" xfId="55" applyFont="1" applyBorder="1" applyAlignment="1">
      <alignment horizontal="center" vertical="center" wrapText="1"/>
      <protection/>
    </xf>
    <xf numFmtId="0" fontId="25" fillId="0" borderId="17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0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5" fillId="0" borderId="17" xfId="55" applyFont="1" applyBorder="1" applyAlignment="1">
      <alignment horizontal="left" vertical="center" wrapText="1"/>
      <protection/>
    </xf>
    <xf numFmtId="0" fontId="5" fillId="0" borderId="11" xfId="55" applyFont="1" applyBorder="1" applyAlignment="1">
      <alignment horizontal="left"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7" fillId="0" borderId="15" xfId="55" applyFont="1" applyBorder="1" applyAlignment="1">
      <alignment horizontal="center" vertical="center" wrapText="1"/>
      <protection/>
    </xf>
    <xf numFmtId="0" fontId="27" fillId="0" borderId="17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textRotation="90" wrapText="1"/>
      <protection/>
    </xf>
    <xf numFmtId="0" fontId="5" fillId="0" borderId="0" xfId="55" applyFont="1" applyBorder="1" applyAlignment="1">
      <alignment horizontal="center" vertical="center" textRotation="90" wrapText="1"/>
      <protection/>
    </xf>
    <xf numFmtId="0" fontId="10" fillId="0" borderId="0" xfId="0" applyFont="1" applyBorder="1" applyAlignment="1">
      <alignment vertical="center"/>
    </xf>
    <xf numFmtId="0" fontId="5" fillId="0" borderId="0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center" vertical="center"/>
      <protection/>
    </xf>
    <xf numFmtId="2" fontId="19" fillId="34" borderId="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0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zoomScaleSheetLayoutView="55" zoomScalePageLayoutView="0" workbookViewId="0" topLeftCell="A52">
      <selection activeCell="G60" sqref="G60:L66"/>
    </sheetView>
  </sheetViews>
  <sheetFormatPr defaultColWidth="9.140625" defaultRowHeight="12.75"/>
  <cols>
    <col min="1" max="1" width="21.140625" style="1" customWidth="1"/>
    <col min="2" max="2" width="38.00390625" style="3" customWidth="1"/>
    <col min="3" max="12" width="10.7109375" style="1" customWidth="1"/>
    <col min="13" max="14" width="10.7109375" style="2" customWidth="1"/>
    <col min="15" max="18" width="10.7109375" style="1" customWidth="1"/>
    <col min="19" max="22" width="12.7109375" style="1" customWidth="1"/>
    <col min="23" max="25" width="9.140625" style="1" customWidth="1"/>
    <col min="26" max="26" width="27.28125" style="1" customWidth="1"/>
    <col min="27" max="16384" width="9.140625" style="1" customWidth="1"/>
  </cols>
  <sheetData>
    <row r="1" spans="1:22" ht="45" customHeight="1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4.5" customHeight="1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18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3" ht="23.25" customHeight="1">
      <c r="A4" s="74" t="s">
        <v>4</v>
      </c>
      <c r="B4" s="77" t="s">
        <v>5</v>
      </c>
      <c r="C4" s="72">
        <v>301</v>
      </c>
      <c r="D4" s="73"/>
      <c r="E4" s="72">
        <v>302</v>
      </c>
      <c r="F4" s="73"/>
      <c r="G4" s="72">
        <v>303</v>
      </c>
      <c r="H4" s="73"/>
      <c r="I4" s="72">
        <v>304</v>
      </c>
      <c r="J4" s="73"/>
      <c r="K4" s="72">
        <v>305</v>
      </c>
      <c r="L4" s="73"/>
      <c r="M4" s="72">
        <v>306</v>
      </c>
      <c r="N4" s="73"/>
      <c r="O4" s="72">
        <v>307</v>
      </c>
      <c r="P4" s="73"/>
      <c r="Q4" s="72">
        <v>308</v>
      </c>
      <c r="R4" s="73"/>
      <c r="S4" s="76" t="s">
        <v>0</v>
      </c>
      <c r="T4" s="76"/>
      <c r="U4" s="79" t="s">
        <v>10</v>
      </c>
      <c r="V4" s="67" t="s">
        <v>1</v>
      </c>
      <c r="W4" s="67" t="s">
        <v>3</v>
      </c>
    </row>
    <row r="5" spans="1:23" s="8" customFormat="1" ht="54" customHeight="1">
      <c r="A5" s="75"/>
      <c r="B5" s="78"/>
      <c r="C5" s="23" t="s">
        <v>29</v>
      </c>
      <c r="D5" s="23" t="s">
        <v>30</v>
      </c>
      <c r="E5" s="23" t="s">
        <v>29</v>
      </c>
      <c r="F5" s="23" t="s">
        <v>30</v>
      </c>
      <c r="G5" s="23" t="s">
        <v>29</v>
      </c>
      <c r="H5" s="23" t="s">
        <v>30</v>
      </c>
      <c r="I5" s="23" t="s">
        <v>29</v>
      </c>
      <c r="J5" s="23" t="s">
        <v>30</v>
      </c>
      <c r="K5" s="23" t="s">
        <v>29</v>
      </c>
      <c r="L5" s="23" t="s">
        <v>30</v>
      </c>
      <c r="M5" s="23" t="s">
        <v>29</v>
      </c>
      <c r="N5" s="23" t="s">
        <v>30</v>
      </c>
      <c r="O5" s="23" t="s">
        <v>29</v>
      </c>
      <c r="P5" s="23" t="s">
        <v>30</v>
      </c>
      <c r="Q5" s="23" t="s">
        <v>29</v>
      </c>
      <c r="R5" s="23" t="s">
        <v>30</v>
      </c>
      <c r="S5" s="23" t="s">
        <v>9</v>
      </c>
      <c r="T5" s="23" t="s">
        <v>8</v>
      </c>
      <c r="U5" s="80"/>
      <c r="V5" s="68"/>
      <c r="W5" s="68"/>
    </row>
    <row r="6" spans="1:23" ht="24" customHeight="1">
      <c r="A6" s="53" t="s">
        <v>38</v>
      </c>
      <c r="B6" s="54" t="s">
        <v>100</v>
      </c>
      <c r="C6" s="9">
        <v>74</v>
      </c>
      <c r="D6" s="9">
        <v>42</v>
      </c>
      <c r="E6" s="14">
        <v>52</v>
      </c>
      <c r="F6" s="14">
        <v>42</v>
      </c>
      <c r="G6" s="14">
        <v>51</v>
      </c>
      <c r="H6" s="14">
        <v>44</v>
      </c>
      <c r="I6" s="14">
        <v>46</v>
      </c>
      <c r="J6" s="14">
        <v>40</v>
      </c>
      <c r="K6" s="14">
        <v>53</v>
      </c>
      <c r="L6" s="14">
        <v>42</v>
      </c>
      <c r="M6" s="14">
        <v>26</v>
      </c>
      <c r="N6" s="14">
        <v>40</v>
      </c>
      <c r="O6" s="14">
        <v>78</v>
      </c>
      <c r="P6" s="14">
        <v>49</v>
      </c>
      <c r="Q6" s="14">
        <v>66</v>
      </c>
      <c r="R6" s="14">
        <v>37</v>
      </c>
      <c r="S6" s="10">
        <v>336</v>
      </c>
      <c r="T6" s="9"/>
      <c r="U6" s="11">
        <v>336</v>
      </c>
      <c r="V6" s="12"/>
      <c r="W6" s="15">
        <v>1</v>
      </c>
    </row>
    <row r="7" spans="1:23" ht="24" customHeight="1">
      <c r="A7" s="53" t="s">
        <v>39</v>
      </c>
      <c r="B7" s="54" t="s">
        <v>101</v>
      </c>
      <c r="C7" s="9">
        <v>41</v>
      </c>
      <c r="D7" s="9">
        <v>37</v>
      </c>
      <c r="E7" s="14">
        <v>61</v>
      </c>
      <c r="F7" s="14">
        <v>40</v>
      </c>
      <c r="G7" s="14">
        <v>71</v>
      </c>
      <c r="H7" s="14">
        <v>40</v>
      </c>
      <c r="I7" s="14">
        <v>58</v>
      </c>
      <c r="J7" s="14">
        <v>39</v>
      </c>
      <c r="K7" s="14">
        <v>70</v>
      </c>
      <c r="L7" s="14">
        <v>38</v>
      </c>
      <c r="M7" s="14">
        <v>40</v>
      </c>
      <c r="N7" s="14">
        <v>39</v>
      </c>
      <c r="O7" s="14">
        <v>77</v>
      </c>
      <c r="P7" s="14">
        <v>45</v>
      </c>
      <c r="Q7" s="14">
        <v>45</v>
      </c>
      <c r="R7" s="14">
        <v>44</v>
      </c>
      <c r="S7" s="10">
        <v>322</v>
      </c>
      <c r="T7" s="9">
        <v>463</v>
      </c>
      <c r="U7" s="11">
        <f>S7+T7</f>
        <v>785</v>
      </c>
      <c r="V7" s="12">
        <f>(U7/1200)*100</f>
        <v>65.41666666666667</v>
      </c>
      <c r="W7" s="16">
        <v>0</v>
      </c>
    </row>
    <row r="8" spans="1:23" ht="24" customHeight="1">
      <c r="A8" s="53" t="s">
        <v>40</v>
      </c>
      <c r="B8" s="54" t="s">
        <v>82</v>
      </c>
      <c r="C8" s="9">
        <v>72</v>
      </c>
      <c r="D8" s="9">
        <v>43</v>
      </c>
      <c r="E8" s="14">
        <v>68</v>
      </c>
      <c r="F8" s="14">
        <v>43</v>
      </c>
      <c r="G8" s="14">
        <v>77</v>
      </c>
      <c r="H8" s="14">
        <v>45</v>
      </c>
      <c r="I8" s="14">
        <v>59</v>
      </c>
      <c r="J8" s="14">
        <v>42</v>
      </c>
      <c r="K8" s="14">
        <v>68</v>
      </c>
      <c r="L8" s="14">
        <v>41</v>
      </c>
      <c r="M8" s="14">
        <v>50</v>
      </c>
      <c r="N8" s="14">
        <v>45</v>
      </c>
      <c r="O8" s="14">
        <v>84</v>
      </c>
      <c r="P8" s="14">
        <v>50</v>
      </c>
      <c r="Q8" s="14">
        <v>80</v>
      </c>
      <c r="R8" s="14">
        <v>41</v>
      </c>
      <c r="S8" s="10">
        <v>350</v>
      </c>
      <c r="T8" s="9">
        <v>558</v>
      </c>
      <c r="U8" s="11">
        <f>T8+S8</f>
        <v>908</v>
      </c>
      <c r="V8" s="12">
        <f>(U8/1200)*100</f>
        <v>75.66666666666667</v>
      </c>
      <c r="W8" s="15">
        <v>0</v>
      </c>
    </row>
    <row r="9" spans="1:23" ht="24" customHeight="1">
      <c r="A9" s="53" t="s">
        <v>41</v>
      </c>
      <c r="B9" s="54" t="s">
        <v>83</v>
      </c>
      <c r="C9" s="9">
        <v>62</v>
      </c>
      <c r="D9" s="9">
        <v>43</v>
      </c>
      <c r="E9" s="14">
        <v>60</v>
      </c>
      <c r="F9" s="14">
        <v>40</v>
      </c>
      <c r="G9" s="14">
        <v>65</v>
      </c>
      <c r="H9" s="14">
        <v>41</v>
      </c>
      <c r="I9" s="14">
        <v>45</v>
      </c>
      <c r="J9" s="14">
        <v>40</v>
      </c>
      <c r="K9" s="14">
        <v>66</v>
      </c>
      <c r="L9" s="14">
        <v>43</v>
      </c>
      <c r="M9" s="14">
        <v>43</v>
      </c>
      <c r="N9" s="14">
        <v>42</v>
      </c>
      <c r="O9" s="14">
        <v>80</v>
      </c>
      <c r="P9" s="14">
        <v>47</v>
      </c>
      <c r="Q9" s="14">
        <v>74</v>
      </c>
      <c r="R9" s="14">
        <v>46</v>
      </c>
      <c r="S9" s="10">
        <v>342</v>
      </c>
      <c r="T9" s="9">
        <v>495</v>
      </c>
      <c r="U9" s="11">
        <f aca="true" t="shared" si="0" ref="U9:U33">T9+S9</f>
        <v>837</v>
      </c>
      <c r="V9" s="12">
        <f aca="true" t="shared" si="1" ref="V9:V31">(U9/1200)*100</f>
        <v>69.75</v>
      </c>
      <c r="W9" s="15">
        <v>0</v>
      </c>
    </row>
    <row r="10" spans="1:23" ht="24" customHeight="1">
      <c r="A10" s="53" t="s">
        <v>42</v>
      </c>
      <c r="B10" s="54" t="s">
        <v>84</v>
      </c>
      <c r="C10" s="9">
        <v>77</v>
      </c>
      <c r="D10" s="9">
        <v>49</v>
      </c>
      <c r="E10" s="14">
        <v>66</v>
      </c>
      <c r="F10" s="14">
        <v>45</v>
      </c>
      <c r="G10" s="14">
        <v>74</v>
      </c>
      <c r="H10" s="14">
        <v>46</v>
      </c>
      <c r="I10" s="14">
        <v>42</v>
      </c>
      <c r="J10" s="14">
        <v>45</v>
      </c>
      <c r="K10" s="14">
        <v>63</v>
      </c>
      <c r="L10" s="14">
        <v>44</v>
      </c>
      <c r="M10" s="14">
        <v>44</v>
      </c>
      <c r="N10" s="14">
        <v>45</v>
      </c>
      <c r="O10" s="14">
        <v>87</v>
      </c>
      <c r="P10" s="14">
        <v>50</v>
      </c>
      <c r="Q10" s="14">
        <v>80</v>
      </c>
      <c r="R10" s="14">
        <v>48</v>
      </c>
      <c r="S10" s="10">
        <v>372</v>
      </c>
      <c r="T10" s="9">
        <v>533</v>
      </c>
      <c r="U10" s="11">
        <f t="shared" si="0"/>
        <v>905</v>
      </c>
      <c r="V10" s="12">
        <f t="shared" si="1"/>
        <v>75.41666666666667</v>
      </c>
      <c r="W10" s="15">
        <v>0</v>
      </c>
    </row>
    <row r="11" spans="1:23" ht="24" customHeight="1">
      <c r="A11" s="53" t="s">
        <v>43</v>
      </c>
      <c r="B11" s="54" t="s">
        <v>85</v>
      </c>
      <c r="C11" s="9">
        <v>73</v>
      </c>
      <c r="D11" s="9">
        <v>43</v>
      </c>
      <c r="E11" s="14">
        <v>66</v>
      </c>
      <c r="F11" s="14">
        <v>42</v>
      </c>
      <c r="G11" s="9">
        <v>55</v>
      </c>
      <c r="H11" s="9">
        <v>42</v>
      </c>
      <c r="I11" s="14">
        <v>47</v>
      </c>
      <c r="J11" s="14">
        <v>41</v>
      </c>
      <c r="K11" s="14">
        <v>56</v>
      </c>
      <c r="L11" s="14">
        <v>42</v>
      </c>
      <c r="M11" s="14">
        <v>40</v>
      </c>
      <c r="N11" s="14">
        <v>43</v>
      </c>
      <c r="O11" s="14">
        <v>78</v>
      </c>
      <c r="P11" s="14">
        <v>47</v>
      </c>
      <c r="Q11" s="14">
        <v>71</v>
      </c>
      <c r="R11" s="14">
        <v>41</v>
      </c>
      <c r="S11" s="10">
        <v>341</v>
      </c>
      <c r="T11" s="9">
        <v>486</v>
      </c>
      <c r="U11" s="11">
        <f t="shared" si="0"/>
        <v>827</v>
      </c>
      <c r="V11" s="12">
        <f t="shared" si="1"/>
        <v>68.91666666666667</v>
      </c>
      <c r="W11" s="15">
        <v>0</v>
      </c>
    </row>
    <row r="12" spans="1:23" ht="24" customHeight="1">
      <c r="A12" s="53" t="s">
        <v>44</v>
      </c>
      <c r="B12" s="54" t="s">
        <v>86</v>
      </c>
      <c r="C12" s="9">
        <v>29</v>
      </c>
      <c r="D12" s="9">
        <v>41</v>
      </c>
      <c r="E12" s="9">
        <v>68</v>
      </c>
      <c r="F12" s="9">
        <v>43</v>
      </c>
      <c r="G12" s="9">
        <v>58</v>
      </c>
      <c r="H12" s="9">
        <v>41</v>
      </c>
      <c r="I12" s="9">
        <v>42</v>
      </c>
      <c r="J12" s="9">
        <v>38</v>
      </c>
      <c r="K12" s="9">
        <v>62</v>
      </c>
      <c r="L12" s="9">
        <v>39</v>
      </c>
      <c r="M12" s="9">
        <v>42</v>
      </c>
      <c r="N12" s="9">
        <v>38</v>
      </c>
      <c r="O12" s="9">
        <v>79</v>
      </c>
      <c r="P12" s="9">
        <v>43</v>
      </c>
      <c r="Q12" s="9">
        <v>65</v>
      </c>
      <c r="R12" s="9">
        <v>48</v>
      </c>
      <c r="S12" s="10">
        <v>331</v>
      </c>
      <c r="T12" s="9"/>
      <c r="U12" s="11">
        <f t="shared" si="0"/>
        <v>331</v>
      </c>
      <c r="V12" s="12"/>
      <c r="W12" s="15">
        <v>1</v>
      </c>
    </row>
    <row r="13" spans="1:23" ht="24" customHeight="1">
      <c r="A13" s="53" t="s">
        <v>45</v>
      </c>
      <c r="B13" s="54" t="s">
        <v>87</v>
      </c>
      <c r="C13" s="9">
        <v>56</v>
      </c>
      <c r="D13" s="9">
        <v>38</v>
      </c>
      <c r="E13" s="9">
        <v>65</v>
      </c>
      <c r="F13" s="9">
        <v>41</v>
      </c>
      <c r="G13" s="9">
        <v>45</v>
      </c>
      <c r="H13" s="9">
        <v>43</v>
      </c>
      <c r="I13" s="9">
        <v>56</v>
      </c>
      <c r="J13" s="9">
        <v>41</v>
      </c>
      <c r="K13" s="9">
        <v>46</v>
      </c>
      <c r="L13" s="9">
        <v>41</v>
      </c>
      <c r="M13" s="9">
        <v>54</v>
      </c>
      <c r="N13" s="9">
        <v>43</v>
      </c>
      <c r="O13" s="9">
        <v>80</v>
      </c>
      <c r="P13" s="9">
        <v>50</v>
      </c>
      <c r="Q13" s="9">
        <v>60</v>
      </c>
      <c r="R13" s="9">
        <v>48</v>
      </c>
      <c r="S13" s="10">
        <v>345</v>
      </c>
      <c r="T13" s="9">
        <v>462</v>
      </c>
      <c r="U13" s="11">
        <f t="shared" si="0"/>
        <v>807</v>
      </c>
      <c r="V13" s="12">
        <f t="shared" si="1"/>
        <v>67.25</v>
      </c>
      <c r="W13" s="15">
        <v>0</v>
      </c>
    </row>
    <row r="14" spans="1:23" ht="24" customHeight="1">
      <c r="A14" s="53" t="s">
        <v>46</v>
      </c>
      <c r="B14" s="54" t="s">
        <v>88</v>
      </c>
      <c r="C14" s="9">
        <v>60</v>
      </c>
      <c r="D14" s="9">
        <v>42</v>
      </c>
      <c r="E14" s="9">
        <v>59</v>
      </c>
      <c r="F14" s="9">
        <v>39</v>
      </c>
      <c r="G14" s="9">
        <v>54</v>
      </c>
      <c r="H14" s="9">
        <v>45</v>
      </c>
      <c r="I14" s="9">
        <v>64</v>
      </c>
      <c r="J14" s="9">
        <v>42</v>
      </c>
      <c r="K14" s="9">
        <v>40</v>
      </c>
      <c r="L14" s="9">
        <v>40</v>
      </c>
      <c r="M14" s="9">
        <v>54</v>
      </c>
      <c r="N14" s="9">
        <v>43</v>
      </c>
      <c r="O14" s="9">
        <v>78</v>
      </c>
      <c r="P14" s="9">
        <v>47</v>
      </c>
      <c r="Q14" s="9">
        <v>70</v>
      </c>
      <c r="R14" s="9">
        <v>43</v>
      </c>
      <c r="S14" s="10">
        <v>341</v>
      </c>
      <c r="T14" s="9">
        <v>479</v>
      </c>
      <c r="U14" s="11">
        <f t="shared" si="0"/>
        <v>820</v>
      </c>
      <c r="V14" s="12">
        <f t="shared" si="1"/>
        <v>68.33333333333333</v>
      </c>
      <c r="W14" s="15">
        <v>0</v>
      </c>
    </row>
    <row r="15" spans="1:23" ht="24" customHeight="1">
      <c r="A15" s="53" t="s">
        <v>47</v>
      </c>
      <c r="B15" s="54" t="s">
        <v>89</v>
      </c>
      <c r="C15" s="9">
        <v>93</v>
      </c>
      <c r="D15" s="9">
        <v>48</v>
      </c>
      <c r="E15" s="9">
        <v>70</v>
      </c>
      <c r="F15" s="9">
        <v>45</v>
      </c>
      <c r="G15" s="9">
        <v>55</v>
      </c>
      <c r="H15" s="9">
        <v>49</v>
      </c>
      <c r="I15" s="9">
        <v>82</v>
      </c>
      <c r="J15" s="9">
        <v>44</v>
      </c>
      <c r="K15" s="9">
        <v>61</v>
      </c>
      <c r="L15" s="9">
        <v>48</v>
      </c>
      <c r="M15" s="9">
        <v>55</v>
      </c>
      <c r="N15" s="9">
        <v>45</v>
      </c>
      <c r="O15" s="9">
        <v>83</v>
      </c>
      <c r="P15" s="9">
        <v>48</v>
      </c>
      <c r="Q15" s="9">
        <v>65</v>
      </c>
      <c r="R15" s="9">
        <v>49</v>
      </c>
      <c r="S15" s="10">
        <v>376</v>
      </c>
      <c r="T15" s="9">
        <v>564</v>
      </c>
      <c r="U15" s="11">
        <f t="shared" si="0"/>
        <v>940</v>
      </c>
      <c r="V15" s="12">
        <f t="shared" si="1"/>
        <v>78.33333333333333</v>
      </c>
      <c r="W15" s="15">
        <v>0</v>
      </c>
    </row>
    <row r="16" spans="1:23" ht="24" customHeight="1">
      <c r="A16" s="53" t="s">
        <v>48</v>
      </c>
      <c r="B16" s="54" t="s">
        <v>90</v>
      </c>
      <c r="C16" s="9">
        <v>73</v>
      </c>
      <c r="D16" s="9">
        <v>44</v>
      </c>
      <c r="E16" s="9">
        <v>68</v>
      </c>
      <c r="F16" s="9">
        <v>43</v>
      </c>
      <c r="G16" s="24">
        <v>47</v>
      </c>
      <c r="H16" s="24">
        <v>47</v>
      </c>
      <c r="I16" s="9">
        <v>55</v>
      </c>
      <c r="J16" s="9">
        <v>42</v>
      </c>
      <c r="K16" s="9">
        <v>46</v>
      </c>
      <c r="L16" s="9">
        <v>43</v>
      </c>
      <c r="M16" s="9">
        <v>40</v>
      </c>
      <c r="N16" s="9">
        <v>43</v>
      </c>
      <c r="O16" s="9">
        <v>82</v>
      </c>
      <c r="P16" s="25">
        <v>48</v>
      </c>
      <c r="Q16" s="9">
        <v>69</v>
      </c>
      <c r="R16" s="62">
        <v>44</v>
      </c>
      <c r="S16" s="10">
        <v>354</v>
      </c>
      <c r="T16" s="9">
        <v>480</v>
      </c>
      <c r="U16" s="11">
        <f t="shared" si="0"/>
        <v>834</v>
      </c>
      <c r="V16" s="12">
        <f t="shared" si="1"/>
        <v>69.5</v>
      </c>
      <c r="W16" s="15">
        <v>0</v>
      </c>
    </row>
    <row r="17" spans="1:23" ht="24" customHeight="1">
      <c r="A17" s="53" t="s">
        <v>49</v>
      </c>
      <c r="B17" s="54" t="s">
        <v>91</v>
      </c>
      <c r="C17" s="9">
        <v>67</v>
      </c>
      <c r="D17" s="9">
        <v>39</v>
      </c>
      <c r="E17" s="9">
        <v>73</v>
      </c>
      <c r="F17" s="9">
        <v>42</v>
      </c>
      <c r="G17" s="9">
        <v>42</v>
      </c>
      <c r="H17" s="9">
        <v>40</v>
      </c>
      <c r="I17" s="9">
        <v>51</v>
      </c>
      <c r="J17" s="9">
        <v>42</v>
      </c>
      <c r="K17" s="9">
        <v>45</v>
      </c>
      <c r="L17" s="9">
        <v>40</v>
      </c>
      <c r="M17" s="9">
        <v>41</v>
      </c>
      <c r="N17" s="9">
        <v>40</v>
      </c>
      <c r="O17" s="9">
        <v>75</v>
      </c>
      <c r="P17" s="9">
        <v>45</v>
      </c>
      <c r="Q17" s="9">
        <v>60</v>
      </c>
      <c r="R17" s="9">
        <v>42</v>
      </c>
      <c r="S17" s="10">
        <v>330</v>
      </c>
      <c r="T17" s="9">
        <v>454</v>
      </c>
      <c r="U17" s="11">
        <f t="shared" si="0"/>
        <v>784</v>
      </c>
      <c r="V17" s="12">
        <f t="shared" si="1"/>
        <v>65.33333333333333</v>
      </c>
      <c r="W17" s="15">
        <v>0</v>
      </c>
    </row>
    <row r="18" spans="1:23" ht="24" customHeight="1">
      <c r="A18" s="53" t="s">
        <v>50</v>
      </c>
      <c r="B18" s="54" t="s">
        <v>92</v>
      </c>
      <c r="C18" s="9">
        <v>65</v>
      </c>
      <c r="D18" s="9">
        <v>41</v>
      </c>
      <c r="E18" s="9">
        <v>51</v>
      </c>
      <c r="F18" s="9">
        <v>41</v>
      </c>
      <c r="G18" s="9">
        <v>42</v>
      </c>
      <c r="H18" s="9">
        <v>42</v>
      </c>
      <c r="I18" s="9">
        <v>50</v>
      </c>
      <c r="J18" s="9">
        <v>39</v>
      </c>
      <c r="K18" s="9">
        <v>48</v>
      </c>
      <c r="L18" s="9">
        <v>42</v>
      </c>
      <c r="M18" s="9">
        <v>29</v>
      </c>
      <c r="N18" s="9">
        <v>40</v>
      </c>
      <c r="O18" s="9">
        <v>75</v>
      </c>
      <c r="P18" s="9">
        <v>50</v>
      </c>
      <c r="Q18" s="9">
        <v>70</v>
      </c>
      <c r="R18" s="9">
        <v>47</v>
      </c>
      <c r="S18" s="10">
        <v>342</v>
      </c>
      <c r="T18" s="9"/>
      <c r="U18" s="11">
        <f t="shared" si="0"/>
        <v>342</v>
      </c>
      <c r="V18" s="12"/>
      <c r="W18" s="15">
        <v>1</v>
      </c>
    </row>
    <row r="19" spans="1:23" ht="24" customHeight="1">
      <c r="A19" s="53" t="s">
        <v>51</v>
      </c>
      <c r="B19" s="54" t="s">
        <v>93</v>
      </c>
      <c r="C19" s="9">
        <v>68</v>
      </c>
      <c r="D19" s="9">
        <v>43</v>
      </c>
      <c r="E19" s="9">
        <v>68</v>
      </c>
      <c r="F19" s="9">
        <v>43</v>
      </c>
      <c r="G19" s="9">
        <v>63</v>
      </c>
      <c r="H19" s="9">
        <v>44</v>
      </c>
      <c r="I19" s="9">
        <v>64</v>
      </c>
      <c r="J19" s="9">
        <v>41</v>
      </c>
      <c r="K19" s="9">
        <v>63</v>
      </c>
      <c r="L19" s="9">
        <v>41</v>
      </c>
      <c r="M19" s="9">
        <v>40</v>
      </c>
      <c r="N19" s="9">
        <v>41</v>
      </c>
      <c r="O19" s="9">
        <v>74</v>
      </c>
      <c r="P19" s="9">
        <v>45</v>
      </c>
      <c r="Q19" s="9">
        <v>70</v>
      </c>
      <c r="R19" s="9">
        <v>45</v>
      </c>
      <c r="S19" s="10">
        <v>343</v>
      </c>
      <c r="T19" s="9">
        <v>510</v>
      </c>
      <c r="U19" s="11">
        <f t="shared" si="0"/>
        <v>853</v>
      </c>
      <c r="V19" s="12">
        <f t="shared" si="1"/>
        <v>71.08333333333333</v>
      </c>
      <c r="W19" s="15">
        <v>0</v>
      </c>
    </row>
    <row r="20" spans="1:23" ht="24" customHeight="1">
      <c r="A20" s="53" t="s">
        <v>52</v>
      </c>
      <c r="B20" s="54" t="s">
        <v>94</v>
      </c>
      <c r="C20" s="9">
        <v>56</v>
      </c>
      <c r="D20" s="9">
        <v>36</v>
      </c>
      <c r="E20" s="9">
        <v>66</v>
      </c>
      <c r="F20" s="9">
        <v>43</v>
      </c>
      <c r="G20" s="9">
        <v>31</v>
      </c>
      <c r="H20" s="9">
        <v>39</v>
      </c>
      <c r="I20" s="9">
        <v>45</v>
      </c>
      <c r="J20" s="9">
        <v>37</v>
      </c>
      <c r="K20" s="9">
        <v>40</v>
      </c>
      <c r="L20" s="9">
        <v>36</v>
      </c>
      <c r="M20" s="9">
        <v>32</v>
      </c>
      <c r="N20" s="9">
        <v>38</v>
      </c>
      <c r="O20" s="9">
        <v>45</v>
      </c>
      <c r="P20" s="9">
        <v>37</v>
      </c>
      <c r="Q20" s="9">
        <v>60</v>
      </c>
      <c r="R20" s="9">
        <v>32</v>
      </c>
      <c r="S20" s="10">
        <v>298</v>
      </c>
      <c r="T20" s="9"/>
      <c r="U20" s="11">
        <f t="shared" si="0"/>
        <v>298</v>
      </c>
      <c r="V20" s="12"/>
      <c r="W20" s="15">
        <v>2</v>
      </c>
    </row>
    <row r="21" spans="1:23" ht="24" customHeight="1">
      <c r="A21" s="53" t="s">
        <v>53</v>
      </c>
      <c r="B21" s="54" t="s">
        <v>95</v>
      </c>
      <c r="C21" s="9">
        <v>52</v>
      </c>
      <c r="D21" s="9">
        <v>32</v>
      </c>
      <c r="E21" s="9">
        <v>57</v>
      </c>
      <c r="F21" s="9">
        <v>36</v>
      </c>
      <c r="G21" s="9">
        <v>46</v>
      </c>
      <c r="H21" s="9">
        <v>38</v>
      </c>
      <c r="I21" s="9">
        <v>28</v>
      </c>
      <c r="J21" s="9">
        <v>35</v>
      </c>
      <c r="K21" s="9">
        <v>51</v>
      </c>
      <c r="L21" s="9">
        <v>38</v>
      </c>
      <c r="M21" s="9">
        <v>40</v>
      </c>
      <c r="N21" s="9">
        <v>35</v>
      </c>
      <c r="O21" s="9">
        <v>60</v>
      </c>
      <c r="P21" s="9">
        <v>42</v>
      </c>
      <c r="Q21" s="9">
        <v>49</v>
      </c>
      <c r="R21" s="9">
        <v>42</v>
      </c>
      <c r="S21" s="10">
        <v>298</v>
      </c>
      <c r="T21" s="9"/>
      <c r="U21" s="11">
        <f t="shared" si="0"/>
        <v>298</v>
      </c>
      <c r="V21" s="12"/>
      <c r="W21" s="15">
        <v>1</v>
      </c>
    </row>
    <row r="22" spans="1:23" ht="24" customHeight="1">
      <c r="A22" s="53" t="s">
        <v>54</v>
      </c>
      <c r="B22" s="56" t="s">
        <v>96</v>
      </c>
      <c r="C22" s="9">
        <v>80</v>
      </c>
      <c r="D22" s="9">
        <v>39</v>
      </c>
      <c r="E22" s="9">
        <v>65</v>
      </c>
      <c r="F22" s="9">
        <v>42</v>
      </c>
      <c r="G22" s="9">
        <v>42</v>
      </c>
      <c r="H22" s="9">
        <v>42</v>
      </c>
      <c r="I22" s="9">
        <v>28</v>
      </c>
      <c r="J22" s="9">
        <v>39</v>
      </c>
      <c r="K22" s="9">
        <v>33</v>
      </c>
      <c r="L22" s="9">
        <v>38</v>
      </c>
      <c r="M22" s="9">
        <v>32</v>
      </c>
      <c r="N22" s="9">
        <v>38</v>
      </c>
      <c r="O22" s="9">
        <v>81</v>
      </c>
      <c r="P22" s="9">
        <v>43</v>
      </c>
      <c r="Q22" s="9">
        <v>70</v>
      </c>
      <c r="R22" s="9">
        <v>47</v>
      </c>
      <c r="S22" s="10">
        <v>328</v>
      </c>
      <c r="T22" s="9"/>
      <c r="U22" s="11">
        <f t="shared" si="0"/>
        <v>328</v>
      </c>
      <c r="V22" s="12"/>
      <c r="W22" s="15">
        <v>3</v>
      </c>
    </row>
    <row r="23" spans="1:23" ht="24" customHeight="1">
      <c r="A23" s="53" t="s">
        <v>55</v>
      </c>
      <c r="B23" s="54" t="s">
        <v>97</v>
      </c>
      <c r="C23" s="9">
        <v>87</v>
      </c>
      <c r="D23" s="9">
        <v>47</v>
      </c>
      <c r="E23" s="9">
        <v>70</v>
      </c>
      <c r="F23" s="9">
        <v>43</v>
      </c>
      <c r="G23" s="9">
        <v>56</v>
      </c>
      <c r="H23" s="9">
        <v>48</v>
      </c>
      <c r="I23" s="9">
        <v>71</v>
      </c>
      <c r="J23" s="9">
        <v>45</v>
      </c>
      <c r="K23" s="9">
        <v>62</v>
      </c>
      <c r="L23" s="9">
        <v>47</v>
      </c>
      <c r="M23" s="9">
        <v>50</v>
      </c>
      <c r="N23" s="9">
        <v>44</v>
      </c>
      <c r="O23" s="9">
        <v>84</v>
      </c>
      <c r="P23" s="9">
        <v>49</v>
      </c>
      <c r="Q23" s="9">
        <v>73</v>
      </c>
      <c r="R23" s="9">
        <v>47</v>
      </c>
      <c r="S23" s="10">
        <v>370</v>
      </c>
      <c r="T23" s="9">
        <v>553</v>
      </c>
      <c r="U23" s="11">
        <f t="shared" si="0"/>
        <v>923</v>
      </c>
      <c r="V23" s="12">
        <f t="shared" si="1"/>
        <v>76.91666666666667</v>
      </c>
      <c r="W23" s="15">
        <v>0</v>
      </c>
    </row>
    <row r="24" spans="1:23" ht="24" customHeight="1">
      <c r="A24" s="53" t="s">
        <v>56</v>
      </c>
      <c r="B24" s="54" t="s">
        <v>98</v>
      </c>
      <c r="C24" s="9">
        <v>54</v>
      </c>
      <c r="D24" s="9">
        <v>33</v>
      </c>
      <c r="E24" s="9">
        <v>57</v>
      </c>
      <c r="F24" s="9">
        <v>32</v>
      </c>
      <c r="G24" s="9">
        <v>47</v>
      </c>
      <c r="H24" s="9">
        <v>36</v>
      </c>
      <c r="I24" s="9">
        <v>18</v>
      </c>
      <c r="J24" s="9">
        <v>27</v>
      </c>
      <c r="K24" s="9">
        <v>41</v>
      </c>
      <c r="L24" s="9">
        <v>35</v>
      </c>
      <c r="M24" s="9">
        <v>22</v>
      </c>
      <c r="N24" s="9">
        <v>32</v>
      </c>
      <c r="O24" s="9">
        <v>56</v>
      </c>
      <c r="P24" s="9">
        <v>36</v>
      </c>
      <c r="Q24" s="9">
        <v>59</v>
      </c>
      <c r="R24" s="9">
        <v>33</v>
      </c>
      <c r="S24" s="10">
        <v>264</v>
      </c>
      <c r="T24" s="9"/>
      <c r="U24" s="11">
        <f t="shared" si="0"/>
        <v>264</v>
      </c>
      <c r="V24" s="12"/>
      <c r="W24" s="15">
        <v>2</v>
      </c>
    </row>
    <row r="25" spans="1:23" ht="24" customHeight="1">
      <c r="A25" s="53" t="s">
        <v>57</v>
      </c>
      <c r="B25" s="54" t="s">
        <v>99</v>
      </c>
      <c r="C25" s="9">
        <v>79</v>
      </c>
      <c r="D25" s="9">
        <v>39</v>
      </c>
      <c r="E25" s="9">
        <v>63</v>
      </c>
      <c r="F25" s="9">
        <v>41</v>
      </c>
      <c r="G25" s="9">
        <v>66</v>
      </c>
      <c r="H25" s="9">
        <v>43</v>
      </c>
      <c r="I25" s="9">
        <v>49</v>
      </c>
      <c r="J25" s="9">
        <v>37</v>
      </c>
      <c r="K25" s="9">
        <v>52</v>
      </c>
      <c r="L25" s="9">
        <v>42</v>
      </c>
      <c r="M25" s="9">
        <v>40</v>
      </c>
      <c r="N25" s="9">
        <v>37</v>
      </c>
      <c r="O25" s="9">
        <v>75</v>
      </c>
      <c r="P25" s="9">
        <v>47</v>
      </c>
      <c r="Q25" s="9">
        <v>65</v>
      </c>
      <c r="R25" s="9">
        <v>37</v>
      </c>
      <c r="S25" s="10">
        <v>323</v>
      </c>
      <c r="T25" s="9">
        <v>489</v>
      </c>
      <c r="U25" s="11">
        <f t="shared" si="0"/>
        <v>812</v>
      </c>
      <c r="V25" s="12">
        <f t="shared" si="1"/>
        <v>67.66666666666666</v>
      </c>
      <c r="W25" s="15">
        <v>0</v>
      </c>
    </row>
    <row r="26" spans="1:23" ht="24" customHeight="1">
      <c r="A26" s="53" t="s">
        <v>58</v>
      </c>
      <c r="B26" s="54" t="s">
        <v>105</v>
      </c>
      <c r="C26" s="9">
        <v>42</v>
      </c>
      <c r="D26" s="9">
        <v>25</v>
      </c>
      <c r="E26" s="14">
        <v>55</v>
      </c>
      <c r="F26" s="14">
        <v>41</v>
      </c>
      <c r="G26" s="14">
        <v>46</v>
      </c>
      <c r="H26" s="14">
        <v>42</v>
      </c>
      <c r="I26" s="14">
        <v>8</v>
      </c>
      <c r="J26" s="14">
        <v>37</v>
      </c>
      <c r="K26" s="14">
        <v>31</v>
      </c>
      <c r="L26" s="14">
        <v>35</v>
      </c>
      <c r="M26" s="14">
        <v>17</v>
      </c>
      <c r="N26" s="14">
        <v>35</v>
      </c>
      <c r="O26" s="14">
        <v>72</v>
      </c>
      <c r="P26" s="14">
        <v>36</v>
      </c>
      <c r="Q26" s="14">
        <v>37</v>
      </c>
      <c r="R26" s="14">
        <v>36</v>
      </c>
      <c r="S26" s="10">
        <v>287</v>
      </c>
      <c r="T26" s="9"/>
      <c r="U26" s="11">
        <f t="shared" si="0"/>
        <v>287</v>
      </c>
      <c r="V26" s="12"/>
      <c r="W26" s="15">
        <v>5</v>
      </c>
    </row>
    <row r="27" spans="1:23" ht="24" customHeight="1">
      <c r="A27" s="53" t="s">
        <v>59</v>
      </c>
      <c r="B27" s="54" t="s">
        <v>106</v>
      </c>
      <c r="C27" s="9">
        <v>45</v>
      </c>
      <c r="D27" s="9">
        <v>30</v>
      </c>
      <c r="E27" s="14">
        <v>61</v>
      </c>
      <c r="F27" s="14">
        <v>21</v>
      </c>
      <c r="G27" s="14">
        <v>41</v>
      </c>
      <c r="H27" s="14">
        <v>40</v>
      </c>
      <c r="I27" s="14">
        <v>35</v>
      </c>
      <c r="J27" s="14">
        <v>37</v>
      </c>
      <c r="K27" s="14">
        <v>40</v>
      </c>
      <c r="L27" s="14">
        <v>36</v>
      </c>
      <c r="M27" s="14">
        <v>31</v>
      </c>
      <c r="N27" s="14">
        <v>29</v>
      </c>
      <c r="O27" s="14">
        <v>50</v>
      </c>
      <c r="P27" s="14">
        <v>36</v>
      </c>
      <c r="Q27" s="14">
        <v>30</v>
      </c>
      <c r="R27" s="14">
        <v>31</v>
      </c>
      <c r="S27" s="10">
        <v>260</v>
      </c>
      <c r="T27" s="9"/>
      <c r="U27" s="11">
        <f t="shared" si="0"/>
        <v>260</v>
      </c>
      <c r="V27" s="12"/>
      <c r="W27" s="15">
        <v>3</v>
      </c>
    </row>
    <row r="28" spans="1:23" ht="24" customHeight="1">
      <c r="A28" s="53" t="s">
        <v>60</v>
      </c>
      <c r="B28" s="54" t="s">
        <v>107</v>
      </c>
      <c r="C28" s="9">
        <v>19</v>
      </c>
      <c r="D28" s="9">
        <v>31</v>
      </c>
      <c r="E28" s="9">
        <v>49</v>
      </c>
      <c r="F28" s="9">
        <v>38</v>
      </c>
      <c r="G28" s="9">
        <v>26</v>
      </c>
      <c r="H28" s="9">
        <v>35</v>
      </c>
      <c r="I28" s="9">
        <v>22</v>
      </c>
      <c r="J28" s="9">
        <v>35</v>
      </c>
      <c r="K28" s="9">
        <v>18</v>
      </c>
      <c r="L28" s="9">
        <v>35</v>
      </c>
      <c r="M28" s="9">
        <v>14</v>
      </c>
      <c r="N28" s="9">
        <v>31</v>
      </c>
      <c r="O28" s="9">
        <v>40</v>
      </c>
      <c r="P28" s="9">
        <v>35</v>
      </c>
      <c r="Q28" s="9">
        <v>43</v>
      </c>
      <c r="R28" s="9">
        <v>46</v>
      </c>
      <c r="S28" s="10">
        <v>286</v>
      </c>
      <c r="T28" s="9"/>
      <c r="U28" s="11">
        <f t="shared" si="0"/>
        <v>286</v>
      </c>
      <c r="V28" s="12"/>
      <c r="W28" s="15">
        <v>5</v>
      </c>
    </row>
    <row r="29" spans="1:23" ht="24" customHeight="1">
      <c r="A29" s="53" t="s">
        <v>61</v>
      </c>
      <c r="B29" s="54" t="s">
        <v>108</v>
      </c>
      <c r="C29" s="9">
        <v>78</v>
      </c>
      <c r="D29" s="9">
        <v>48</v>
      </c>
      <c r="E29" s="9">
        <v>51</v>
      </c>
      <c r="F29" s="9">
        <v>43</v>
      </c>
      <c r="G29" s="9">
        <v>63</v>
      </c>
      <c r="H29" s="9">
        <v>47</v>
      </c>
      <c r="I29" s="9">
        <v>42</v>
      </c>
      <c r="J29" s="9">
        <v>37</v>
      </c>
      <c r="K29" s="9">
        <v>44</v>
      </c>
      <c r="L29" s="9">
        <v>44</v>
      </c>
      <c r="M29" s="9">
        <v>55</v>
      </c>
      <c r="N29" s="9">
        <v>43</v>
      </c>
      <c r="O29" s="9">
        <v>78</v>
      </c>
      <c r="P29" s="9">
        <v>43</v>
      </c>
      <c r="Q29" s="9">
        <v>67</v>
      </c>
      <c r="R29" s="9">
        <v>45</v>
      </c>
      <c r="S29" s="10">
        <v>350</v>
      </c>
      <c r="T29" s="9">
        <v>478</v>
      </c>
      <c r="U29" s="11">
        <f t="shared" si="0"/>
        <v>828</v>
      </c>
      <c r="V29" s="12">
        <f t="shared" si="1"/>
        <v>69</v>
      </c>
      <c r="W29" s="15">
        <v>0</v>
      </c>
    </row>
    <row r="30" spans="1:23" ht="45.75" customHeight="1">
      <c r="A30" s="53" t="s">
        <v>62</v>
      </c>
      <c r="B30" s="54" t="s">
        <v>109</v>
      </c>
      <c r="C30" s="9">
        <v>65</v>
      </c>
      <c r="D30" s="9">
        <v>42</v>
      </c>
      <c r="E30" s="9">
        <v>70</v>
      </c>
      <c r="F30" s="9">
        <v>44</v>
      </c>
      <c r="G30" s="9">
        <v>60</v>
      </c>
      <c r="H30" s="9">
        <v>43</v>
      </c>
      <c r="I30" s="9">
        <v>43</v>
      </c>
      <c r="J30" s="9">
        <v>43</v>
      </c>
      <c r="K30" s="9">
        <v>47</v>
      </c>
      <c r="L30" s="9">
        <v>42</v>
      </c>
      <c r="M30" s="9">
        <v>43</v>
      </c>
      <c r="N30" s="9">
        <v>44</v>
      </c>
      <c r="O30" s="9">
        <v>75</v>
      </c>
      <c r="P30" s="9">
        <v>39</v>
      </c>
      <c r="Q30" s="9">
        <v>68</v>
      </c>
      <c r="R30" s="9">
        <v>45</v>
      </c>
      <c r="S30" s="10">
        <v>342</v>
      </c>
      <c r="T30" s="9">
        <v>471</v>
      </c>
      <c r="U30" s="11">
        <f t="shared" si="0"/>
        <v>813</v>
      </c>
      <c r="V30" s="12">
        <f t="shared" si="1"/>
        <v>67.75</v>
      </c>
      <c r="W30" s="15">
        <v>0</v>
      </c>
    </row>
    <row r="31" spans="1:23" ht="24" customHeight="1">
      <c r="A31" s="53" t="s">
        <v>63</v>
      </c>
      <c r="B31" s="54" t="s">
        <v>110</v>
      </c>
      <c r="C31" s="9">
        <v>67</v>
      </c>
      <c r="D31" s="9">
        <v>41</v>
      </c>
      <c r="E31" s="9">
        <v>68</v>
      </c>
      <c r="F31" s="9">
        <v>43</v>
      </c>
      <c r="G31" s="9">
        <v>65</v>
      </c>
      <c r="H31" s="9">
        <v>47</v>
      </c>
      <c r="I31" s="9">
        <v>54</v>
      </c>
      <c r="J31" s="9">
        <v>46</v>
      </c>
      <c r="K31" s="9">
        <v>50</v>
      </c>
      <c r="L31" s="9">
        <v>45</v>
      </c>
      <c r="M31" s="9">
        <v>43</v>
      </c>
      <c r="N31" s="9">
        <v>46</v>
      </c>
      <c r="O31" s="9">
        <v>71</v>
      </c>
      <c r="P31" s="9">
        <v>43</v>
      </c>
      <c r="Q31" s="9">
        <v>81</v>
      </c>
      <c r="R31" s="9">
        <v>47</v>
      </c>
      <c r="S31" s="10">
        <v>358</v>
      </c>
      <c r="T31" s="9">
        <v>499</v>
      </c>
      <c r="U31" s="11">
        <f t="shared" si="0"/>
        <v>857</v>
      </c>
      <c r="V31" s="12">
        <f t="shared" si="1"/>
        <v>71.41666666666666</v>
      </c>
      <c r="W31" s="15">
        <v>0</v>
      </c>
    </row>
    <row r="32" spans="1:23" ht="24" customHeight="1">
      <c r="A32" s="53" t="s">
        <v>64</v>
      </c>
      <c r="B32" s="54" t="s">
        <v>111</v>
      </c>
      <c r="C32" s="9">
        <v>20</v>
      </c>
      <c r="D32" s="9">
        <v>29</v>
      </c>
      <c r="E32" s="9">
        <v>51</v>
      </c>
      <c r="F32" s="9">
        <v>37</v>
      </c>
      <c r="G32" s="9">
        <v>40</v>
      </c>
      <c r="H32" s="9">
        <v>39</v>
      </c>
      <c r="I32" s="9">
        <v>30</v>
      </c>
      <c r="J32" s="9">
        <v>36</v>
      </c>
      <c r="K32" s="9">
        <v>29</v>
      </c>
      <c r="L32" s="9">
        <v>35</v>
      </c>
      <c r="M32" s="9">
        <v>23</v>
      </c>
      <c r="N32" s="9">
        <v>35</v>
      </c>
      <c r="O32" s="9">
        <v>68</v>
      </c>
      <c r="P32" s="9">
        <v>41</v>
      </c>
      <c r="Q32" s="9">
        <v>37</v>
      </c>
      <c r="R32" s="9">
        <v>40</v>
      </c>
      <c r="S32" s="10">
        <v>292</v>
      </c>
      <c r="T32" s="9"/>
      <c r="U32" s="11">
        <f t="shared" si="0"/>
        <v>292</v>
      </c>
      <c r="V32" s="12"/>
      <c r="W32" s="15">
        <v>5</v>
      </c>
    </row>
    <row r="33" spans="1:23" ht="24" customHeight="1">
      <c r="A33" s="53" t="s">
        <v>65</v>
      </c>
      <c r="B33" s="54" t="s">
        <v>112</v>
      </c>
      <c r="C33" s="9">
        <v>26</v>
      </c>
      <c r="D33" s="9">
        <v>31</v>
      </c>
      <c r="E33" s="14">
        <v>54</v>
      </c>
      <c r="F33" s="14">
        <v>39</v>
      </c>
      <c r="G33" s="14">
        <v>29</v>
      </c>
      <c r="H33" s="14">
        <v>37</v>
      </c>
      <c r="I33" s="14">
        <v>21</v>
      </c>
      <c r="J33" s="14">
        <v>35</v>
      </c>
      <c r="K33" s="14">
        <v>17</v>
      </c>
      <c r="L33" s="14">
        <v>35</v>
      </c>
      <c r="M33" s="14">
        <v>20</v>
      </c>
      <c r="N33" s="14">
        <v>39</v>
      </c>
      <c r="O33" s="14">
        <v>55</v>
      </c>
      <c r="P33" s="14">
        <v>37</v>
      </c>
      <c r="Q33" s="14">
        <v>46</v>
      </c>
      <c r="R33" s="14">
        <v>40</v>
      </c>
      <c r="S33" s="10">
        <v>293</v>
      </c>
      <c r="T33" s="9"/>
      <c r="U33" s="11">
        <f t="shared" si="0"/>
        <v>293</v>
      </c>
      <c r="V33" s="12"/>
      <c r="W33" s="15">
        <v>5</v>
      </c>
    </row>
    <row r="34" spans="1:23" ht="23.25" customHeight="1">
      <c r="A34" s="74" t="s">
        <v>4</v>
      </c>
      <c r="B34" s="77" t="s">
        <v>5</v>
      </c>
      <c r="C34" s="72">
        <v>301</v>
      </c>
      <c r="D34" s="73"/>
      <c r="E34" s="72">
        <v>302</v>
      </c>
      <c r="F34" s="73"/>
      <c r="G34" s="72">
        <v>303</v>
      </c>
      <c r="H34" s="73"/>
      <c r="I34" s="72">
        <v>304</v>
      </c>
      <c r="J34" s="73"/>
      <c r="K34" s="72">
        <v>305</v>
      </c>
      <c r="L34" s="73"/>
      <c r="M34" s="72">
        <v>306</v>
      </c>
      <c r="N34" s="73"/>
      <c r="O34" s="72">
        <v>307</v>
      </c>
      <c r="P34" s="73"/>
      <c r="Q34" s="72">
        <v>308</v>
      </c>
      <c r="R34" s="73"/>
      <c r="S34" s="76" t="s">
        <v>0</v>
      </c>
      <c r="T34" s="76"/>
      <c r="U34" s="79" t="s">
        <v>10</v>
      </c>
      <c r="V34" s="67" t="s">
        <v>1</v>
      </c>
      <c r="W34" s="67" t="s">
        <v>3</v>
      </c>
    </row>
    <row r="35" spans="1:23" s="8" customFormat="1" ht="48" customHeight="1">
      <c r="A35" s="75"/>
      <c r="B35" s="78"/>
      <c r="C35" s="23" t="s">
        <v>29</v>
      </c>
      <c r="D35" s="23" t="s">
        <v>30</v>
      </c>
      <c r="E35" s="23" t="s">
        <v>29</v>
      </c>
      <c r="F35" s="23" t="s">
        <v>30</v>
      </c>
      <c r="G35" s="23" t="s">
        <v>29</v>
      </c>
      <c r="H35" s="23" t="s">
        <v>30</v>
      </c>
      <c r="I35" s="23" t="s">
        <v>29</v>
      </c>
      <c r="J35" s="23" t="s">
        <v>30</v>
      </c>
      <c r="K35" s="23" t="s">
        <v>29</v>
      </c>
      <c r="L35" s="23" t="s">
        <v>30</v>
      </c>
      <c r="M35" s="23" t="s">
        <v>29</v>
      </c>
      <c r="N35" s="23" t="s">
        <v>30</v>
      </c>
      <c r="O35" s="23" t="s">
        <v>29</v>
      </c>
      <c r="P35" s="23" t="s">
        <v>30</v>
      </c>
      <c r="Q35" s="23" t="s">
        <v>29</v>
      </c>
      <c r="R35" s="23" t="s">
        <v>30</v>
      </c>
      <c r="S35" s="23" t="s">
        <v>9</v>
      </c>
      <c r="T35" s="23" t="s">
        <v>8</v>
      </c>
      <c r="U35" s="80"/>
      <c r="V35" s="68"/>
      <c r="W35" s="68"/>
    </row>
    <row r="36" spans="1:23" s="8" customFormat="1" ht="24" customHeight="1">
      <c r="A36" s="53" t="s">
        <v>37</v>
      </c>
      <c r="B36" s="54" t="s">
        <v>113</v>
      </c>
      <c r="C36" s="9">
        <v>70</v>
      </c>
      <c r="D36" s="9">
        <v>39</v>
      </c>
      <c r="E36" s="9">
        <v>65</v>
      </c>
      <c r="F36" s="9">
        <v>42</v>
      </c>
      <c r="G36" s="14">
        <v>64</v>
      </c>
      <c r="H36" s="14">
        <v>45</v>
      </c>
      <c r="I36" s="9">
        <v>52</v>
      </c>
      <c r="J36" s="9">
        <v>39</v>
      </c>
      <c r="K36" s="9">
        <v>40</v>
      </c>
      <c r="L36" s="9">
        <v>39</v>
      </c>
      <c r="M36" s="9">
        <v>41</v>
      </c>
      <c r="N36" s="9">
        <v>39</v>
      </c>
      <c r="O36" s="9">
        <v>60</v>
      </c>
      <c r="P36" s="9">
        <v>37</v>
      </c>
      <c r="Q36" s="9">
        <v>50</v>
      </c>
      <c r="R36" s="9">
        <v>37</v>
      </c>
      <c r="S36" s="10">
        <v>317</v>
      </c>
      <c r="T36" s="9">
        <v>442</v>
      </c>
      <c r="U36" s="9">
        <f>S36+T36</f>
        <v>759</v>
      </c>
      <c r="V36" s="12">
        <f>(U36/1200)*100</f>
        <v>63.24999999999999</v>
      </c>
      <c r="W36" s="17">
        <v>0</v>
      </c>
    </row>
    <row r="37" spans="1:23" ht="24" customHeight="1">
      <c r="A37" s="53" t="s">
        <v>66</v>
      </c>
      <c r="B37" s="54" t="s">
        <v>114</v>
      </c>
      <c r="C37" s="9">
        <v>62</v>
      </c>
      <c r="D37" s="9">
        <v>39</v>
      </c>
      <c r="E37" s="14">
        <v>55</v>
      </c>
      <c r="F37" s="14">
        <v>38</v>
      </c>
      <c r="G37" s="9">
        <v>21</v>
      </c>
      <c r="H37" s="9">
        <v>38</v>
      </c>
      <c r="I37" s="14">
        <v>26</v>
      </c>
      <c r="J37" s="14">
        <v>35</v>
      </c>
      <c r="K37" s="14">
        <v>25</v>
      </c>
      <c r="L37" s="14">
        <v>39</v>
      </c>
      <c r="M37" s="14">
        <v>40</v>
      </c>
      <c r="N37" s="14">
        <v>35</v>
      </c>
      <c r="O37" s="14">
        <v>72</v>
      </c>
      <c r="P37" s="14">
        <v>40</v>
      </c>
      <c r="Q37" s="14">
        <v>42</v>
      </c>
      <c r="R37" s="14">
        <v>39</v>
      </c>
      <c r="S37" s="10">
        <v>303</v>
      </c>
      <c r="T37" s="9"/>
      <c r="U37" s="9">
        <f aca="true" t="shared" si="2" ref="U37:U52">S37+T37</f>
        <v>303</v>
      </c>
      <c r="V37" s="12"/>
      <c r="W37" s="13">
        <v>3</v>
      </c>
    </row>
    <row r="38" spans="1:23" ht="44.25" customHeight="1">
      <c r="A38" s="53" t="s">
        <v>67</v>
      </c>
      <c r="B38" s="54" t="s">
        <v>115</v>
      </c>
      <c r="C38" s="9">
        <v>65</v>
      </c>
      <c r="D38" s="9">
        <v>40</v>
      </c>
      <c r="E38" s="9">
        <v>52</v>
      </c>
      <c r="F38" s="9">
        <v>33</v>
      </c>
      <c r="G38" s="9">
        <v>43</v>
      </c>
      <c r="H38" s="9">
        <v>31</v>
      </c>
      <c r="I38" s="9">
        <v>28</v>
      </c>
      <c r="J38" s="9">
        <v>31</v>
      </c>
      <c r="K38" s="9">
        <v>23</v>
      </c>
      <c r="L38" s="9">
        <v>37</v>
      </c>
      <c r="M38" s="9">
        <v>19</v>
      </c>
      <c r="N38" s="9">
        <v>27</v>
      </c>
      <c r="O38" s="9">
        <v>40</v>
      </c>
      <c r="P38" s="9">
        <v>38</v>
      </c>
      <c r="Q38" s="9">
        <v>34</v>
      </c>
      <c r="R38" s="9">
        <v>26</v>
      </c>
      <c r="S38" s="10">
        <v>263</v>
      </c>
      <c r="T38" s="9"/>
      <c r="U38" s="9">
        <f t="shared" si="2"/>
        <v>263</v>
      </c>
      <c r="V38" s="12"/>
      <c r="W38" s="15">
        <v>5</v>
      </c>
    </row>
    <row r="39" spans="1:23" ht="24" customHeight="1">
      <c r="A39" s="53" t="s">
        <v>68</v>
      </c>
      <c r="B39" s="54" t="s">
        <v>116</v>
      </c>
      <c r="C39" s="9">
        <v>49</v>
      </c>
      <c r="D39" s="9">
        <v>43</v>
      </c>
      <c r="E39" s="9">
        <v>53</v>
      </c>
      <c r="F39" s="9">
        <v>39</v>
      </c>
      <c r="G39" s="9">
        <v>46</v>
      </c>
      <c r="H39" s="9">
        <v>40</v>
      </c>
      <c r="I39" s="9">
        <v>35</v>
      </c>
      <c r="J39" s="9">
        <v>37</v>
      </c>
      <c r="K39" s="9">
        <v>30</v>
      </c>
      <c r="L39" s="9">
        <v>39</v>
      </c>
      <c r="M39" s="9">
        <v>27</v>
      </c>
      <c r="N39" s="9">
        <v>37</v>
      </c>
      <c r="O39" s="9">
        <v>68</v>
      </c>
      <c r="P39" s="9">
        <v>36</v>
      </c>
      <c r="Q39" s="9">
        <v>40</v>
      </c>
      <c r="R39" s="9">
        <v>41</v>
      </c>
      <c r="S39" s="10">
        <v>312</v>
      </c>
      <c r="T39" s="9"/>
      <c r="U39" s="9">
        <f t="shared" si="2"/>
        <v>312</v>
      </c>
      <c r="V39" s="12"/>
      <c r="W39" s="16">
        <v>3</v>
      </c>
    </row>
    <row r="40" spans="1:23" ht="24" customHeight="1">
      <c r="A40" s="53" t="s">
        <v>69</v>
      </c>
      <c r="B40" s="55" t="s">
        <v>117</v>
      </c>
      <c r="C40" s="9">
        <v>64</v>
      </c>
      <c r="D40" s="9">
        <v>44</v>
      </c>
      <c r="E40" s="9">
        <v>63</v>
      </c>
      <c r="F40" s="9">
        <v>41</v>
      </c>
      <c r="G40" s="9">
        <v>73</v>
      </c>
      <c r="H40" s="9">
        <v>43</v>
      </c>
      <c r="I40" s="9">
        <v>50</v>
      </c>
      <c r="J40" s="9">
        <v>40</v>
      </c>
      <c r="K40" s="9">
        <v>50</v>
      </c>
      <c r="L40" s="9">
        <v>43</v>
      </c>
      <c r="M40" s="9">
        <v>62</v>
      </c>
      <c r="N40" s="9">
        <v>37</v>
      </c>
      <c r="O40" s="9">
        <v>76</v>
      </c>
      <c r="P40" s="9">
        <v>42</v>
      </c>
      <c r="Q40" s="9">
        <v>75</v>
      </c>
      <c r="R40" s="9">
        <v>50</v>
      </c>
      <c r="S40" s="10">
        <v>340</v>
      </c>
      <c r="T40" s="9">
        <v>513</v>
      </c>
      <c r="U40" s="9">
        <f t="shared" si="2"/>
        <v>853</v>
      </c>
      <c r="V40" s="12">
        <f aca="true" t="shared" si="3" ref="V40:V49">(U40/1200)*100</f>
        <v>71.08333333333333</v>
      </c>
      <c r="W40" s="15">
        <v>0</v>
      </c>
    </row>
    <row r="41" spans="1:23" ht="24" customHeight="1">
      <c r="A41" s="53" t="s">
        <v>70</v>
      </c>
      <c r="B41" s="55" t="s">
        <v>118</v>
      </c>
      <c r="C41" s="9">
        <v>58</v>
      </c>
      <c r="D41" s="9">
        <v>45</v>
      </c>
      <c r="E41" s="9">
        <v>43</v>
      </c>
      <c r="F41" s="9">
        <v>36</v>
      </c>
      <c r="G41" s="9">
        <v>66</v>
      </c>
      <c r="H41" s="9">
        <v>44</v>
      </c>
      <c r="I41" s="9">
        <v>59</v>
      </c>
      <c r="J41" s="9">
        <v>39</v>
      </c>
      <c r="K41" s="9">
        <v>43</v>
      </c>
      <c r="L41" s="9">
        <v>46</v>
      </c>
      <c r="M41" s="9">
        <v>56</v>
      </c>
      <c r="N41" s="9">
        <v>37</v>
      </c>
      <c r="O41" s="9">
        <v>75</v>
      </c>
      <c r="P41" s="9">
        <v>40</v>
      </c>
      <c r="Q41" s="9">
        <v>76</v>
      </c>
      <c r="R41" s="9">
        <v>44</v>
      </c>
      <c r="S41" s="10">
        <v>331</v>
      </c>
      <c r="T41" s="9">
        <v>476</v>
      </c>
      <c r="U41" s="9">
        <f t="shared" si="2"/>
        <v>807</v>
      </c>
      <c r="V41" s="12">
        <f t="shared" si="3"/>
        <v>67.25</v>
      </c>
      <c r="W41" s="15">
        <v>0</v>
      </c>
    </row>
    <row r="42" spans="1:23" ht="24" customHeight="1">
      <c r="A42" s="53" t="s">
        <v>71</v>
      </c>
      <c r="B42" s="55" t="s">
        <v>119</v>
      </c>
      <c r="C42" s="9">
        <v>35</v>
      </c>
      <c r="D42" s="9">
        <v>36</v>
      </c>
      <c r="E42" s="9">
        <v>62</v>
      </c>
      <c r="F42" s="9">
        <v>36</v>
      </c>
      <c r="G42" s="9">
        <v>42</v>
      </c>
      <c r="H42" s="9">
        <v>35</v>
      </c>
      <c r="I42" s="9">
        <v>40</v>
      </c>
      <c r="J42" s="9">
        <v>35</v>
      </c>
      <c r="K42" s="9">
        <v>40</v>
      </c>
      <c r="L42" s="9">
        <v>36</v>
      </c>
      <c r="M42" s="9">
        <v>27</v>
      </c>
      <c r="N42" s="9">
        <v>36</v>
      </c>
      <c r="O42" s="9">
        <v>69</v>
      </c>
      <c r="P42" s="9">
        <v>37</v>
      </c>
      <c r="Q42" s="9">
        <v>63</v>
      </c>
      <c r="R42" s="9">
        <v>45</v>
      </c>
      <c r="S42" s="10">
        <v>296</v>
      </c>
      <c r="T42" s="9"/>
      <c r="U42" s="9">
        <f t="shared" si="2"/>
        <v>296</v>
      </c>
      <c r="V42" s="12"/>
      <c r="W42" s="15">
        <v>2</v>
      </c>
    </row>
    <row r="43" spans="1:23" ht="24" customHeight="1">
      <c r="A43" s="53" t="s">
        <v>72</v>
      </c>
      <c r="B43" s="55" t="s">
        <v>120</v>
      </c>
      <c r="C43" s="9">
        <v>40</v>
      </c>
      <c r="D43" s="9">
        <v>35</v>
      </c>
      <c r="E43" s="9">
        <v>61</v>
      </c>
      <c r="F43" s="9">
        <v>37</v>
      </c>
      <c r="G43" s="9">
        <v>53</v>
      </c>
      <c r="H43" s="9">
        <v>41</v>
      </c>
      <c r="I43" s="9">
        <v>52</v>
      </c>
      <c r="J43" s="9">
        <v>40</v>
      </c>
      <c r="K43" s="9">
        <v>40</v>
      </c>
      <c r="L43" s="9">
        <v>39</v>
      </c>
      <c r="M43" s="9">
        <v>40</v>
      </c>
      <c r="N43" s="9">
        <v>39</v>
      </c>
      <c r="O43" s="9">
        <v>68</v>
      </c>
      <c r="P43" s="9">
        <v>44</v>
      </c>
      <c r="Q43" s="9">
        <v>70</v>
      </c>
      <c r="R43" s="9">
        <v>49</v>
      </c>
      <c r="S43" s="10">
        <v>324</v>
      </c>
      <c r="T43" s="9">
        <v>424</v>
      </c>
      <c r="U43" s="9">
        <f t="shared" si="2"/>
        <v>748</v>
      </c>
      <c r="V43" s="12">
        <f t="shared" si="3"/>
        <v>62.33333333333333</v>
      </c>
      <c r="W43" s="15">
        <v>0</v>
      </c>
    </row>
    <row r="44" spans="1:23" ht="24" customHeight="1">
      <c r="A44" s="53" t="s">
        <v>73</v>
      </c>
      <c r="B44" s="55" t="s">
        <v>121</v>
      </c>
      <c r="C44" s="9">
        <v>56</v>
      </c>
      <c r="D44" s="9">
        <v>41</v>
      </c>
      <c r="E44" s="9">
        <v>65</v>
      </c>
      <c r="F44" s="9">
        <v>42</v>
      </c>
      <c r="G44" s="9">
        <v>52</v>
      </c>
      <c r="H44" s="9">
        <v>42</v>
      </c>
      <c r="I44" s="9">
        <v>59</v>
      </c>
      <c r="J44" s="9">
        <v>40</v>
      </c>
      <c r="K44" s="9">
        <v>59</v>
      </c>
      <c r="L44" s="9">
        <v>42</v>
      </c>
      <c r="M44" s="9">
        <v>45</v>
      </c>
      <c r="N44" s="9">
        <v>40</v>
      </c>
      <c r="O44" s="9">
        <v>73</v>
      </c>
      <c r="P44" s="9">
        <v>44</v>
      </c>
      <c r="Q44" s="9">
        <v>72</v>
      </c>
      <c r="R44" s="9">
        <v>46</v>
      </c>
      <c r="S44" s="10">
        <v>337</v>
      </c>
      <c r="T44" s="9">
        <v>481</v>
      </c>
      <c r="U44" s="9">
        <f t="shared" si="2"/>
        <v>818</v>
      </c>
      <c r="V44" s="12">
        <f t="shared" si="3"/>
        <v>68.16666666666666</v>
      </c>
      <c r="W44" s="15">
        <v>0</v>
      </c>
    </row>
    <row r="45" spans="1:23" ht="24" customHeight="1">
      <c r="A45" s="53" t="s">
        <v>74</v>
      </c>
      <c r="B45" s="55" t="s">
        <v>122</v>
      </c>
      <c r="C45" s="9">
        <v>85</v>
      </c>
      <c r="D45" s="9">
        <v>45</v>
      </c>
      <c r="E45" s="9">
        <v>69</v>
      </c>
      <c r="F45" s="9">
        <v>44</v>
      </c>
      <c r="G45" s="9">
        <v>65</v>
      </c>
      <c r="H45" s="9">
        <v>46</v>
      </c>
      <c r="I45" s="9">
        <v>65</v>
      </c>
      <c r="J45" s="9">
        <v>45</v>
      </c>
      <c r="K45" s="9">
        <v>70</v>
      </c>
      <c r="L45" s="9">
        <v>45</v>
      </c>
      <c r="M45" s="9">
        <v>61</v>
      </c>
      <c r="N45" s="9">
        <v>45</v>
      </c>
      <c r="O45" s="9">
        <v>80</v>
      </c>
      <c r="P45" s="9">
        <v>45</v>
      </c>
      <c r="Q45" s="9">
        <v>84</v>
      </c>
      <c r="R45" s="9">
        <v>49</v>
      </c>
      <c r="S45" s="10">
        <v>364</v>
      </c>
      <c r="T45" s="9">
        <v>579</v>
      </c>
      <c r="U45" s="9">
        <f t="shared" si="2"/>
        <v>943</v>
      </c>
      <c r="V45" s="12">
        <f t="shared" si="3"/>
        <v>78.58333333333334</v>
      </c>
      <c r="W45" s="15">
        <v>0</v>
      </c>
    </row>
    <row r="46" spans="1:23" ht="24" customHeight="1">
      <c r="A46" s="53" t="s">
        <v>75</v>
      </c>
      <c r="B46" s="55" t="s">
        <v>123</v>
      </c>
      <c r="C46" s="9">
        <v>16</v>
      </c>
      <c r="D46" s="9">
        <v>39</v>
      </c>
      <c r="E46" s="9">
        <v>64</v>
      </c>
      <c r="F46" s="9">
        <v>42</v>
      </c>
      <c r="G46" s="9">
        <v>41</v>
      </c>
      <c r="H46" s="9">
        <v>36</v>
      </c>
      <c r="I46" s="9">
        <v>5</v>
      </c>
      <c r="J46" s="9">
        <v>31</v>
      </c>
      <c r="K46" s="9">
        <v>16</v>
      </c>
      <c r="L46" s="9">
        <v>31</v>
      </c>
      <c r="M46" s="9">
        <v>15</v>
      </c>
      <c r="N46" s="9">
        <v>30</v>
      </c>
      <c r="O46" s="9">
        <v>40</v>
      </c>
      <c r="P46" s="9">
        <v>38</v>
      </c>
      <c r="Q46" s="9">
        <v>32</v>
      </c>
      <c r="R46" s="9">
        <v>41</v>
      </c>
      <c r="S46" s="10">
        <v>280</v>
      </c>
      <c r="T46" s="9"/>
      <c r="U46" s="9">
        <f t="shared" si="2"/>
        <v>280</v>
      </c>
      <c r="V46" s="12"/>
      <c r="W46" s="15">
        <v>5</v>
      </c>
    </row>
    <row r="47" spans="1:23" ht="24" customHeight="1">
      <c r="A47" s="53" t="s">
        <v>76</v>
      </c>
      <c r="B47" s="55" t="s">
        <v>124</v>
      </c>
      <c r="C47" s="9">
        <v>83</v>
      </c>
      <c r="D47" s="9">
        <v>46</v>
      </c>
      <c r="E47" s="9">
        <v>54</v>
      </c>
      <c r="F47" s="9">
        <v>39</v>
      </c>
      <c r="G47" s="9">
        <v>63</v>
      </c>
      <c r="H47" s="9">
        <v>47</v>
      </c>
      <c r="I47" s="9">
        <v>47</v>
      </c>
      <c r="J47" s="9">
        <v>40</v>
      </c>
      <c r="K47" s="9">
        <v>48</v>
      </c>
      <c r="L47" s="9">
        <v>43</v>
      </c>
      <c r="M47" s="9">
        <v>45</v>
      </c>
      <c r="N47" s="9">
        <v>40</v>
      </c>
      <c r="O47" s="9">
        <v>75</v>
      </c>
      <c r="P47" s="9">
        <v>40</v>
      </c>
      <c r="Q47" s="9">
        <v>69</v>
      </c>
      <c r="R47" s="9">
        <v>47</v>
      </c>
      <c r="S47" s="10">
        <v>342</v>
      </c>
      <c r="T47" s="9">
        <v>484</v>
      </c>
      <c r="U47" s="9">
        <f t="shared" si="2"/>
        <v>826</v>
      </c>
      <c r="V47" s="12">
        <f t="shared" si="3"/>
        <v>68.83333333333333</v>
      </c>
      <c r="W47" s="15">
        <v>0</v>
      </c>
    </row>
    <row r="48" spans="1:23" ht="24" customHeight="1">
      <c r="A48" s="53" t="s">
        <v>77</v>
      </c>
      <c r="B48" s="55" t="s">
        <v>125</v>
      </c>
      <c r="C48" s="9">
        <v>79</v>
      </c>
      <c r="D48" s="9">
        <v>45</v>
      </c>
      <c r="E48" s="9">
        <v>57</v>
      </c>
      <c r="F48" s="9">
        <v>43</v>
      </c>
      <c r="G48" s="9">
        <v>61</v>
      </c>
      <c r="H48" s="9">
        <v>46</v>
      </c>
      <c r="I48" s="9">
        <v>41</v>
      </c>
      <c r="J48" s="9">
        <v>40</v>
      </c>
      <c r="K48" s="9">
        <v>40</v>
      </c>
      <c r="L48" s="9">
        <v>41</v>
      </c>
      <c r="M48" s="9">
        <v>41</v>
      </c>
      <c r="N48" s="9">
        <v>42</v>
      </c>
      <c r="O48" s="9">
        <v>78</v>
      </c>
      <c r="P48" s="9">
        <v>48</v>
      </c>
      <c r="Q48" s="9">
        <v>73</v>
      </c>
      <c r="R48" s="9">
        <v>47</v>
      </c>
      <c r="S48" s="10">
        <v>352</v>
      </c>
      <c r="T48" s="9">
        <v>470</v>
      </c>
      <c r="U48" s="9">
        <f t="shared" si="2"/>
        <v>822</v>
      </c>
      <c r="V48" s="12">
        <f t="shared" si="3"/>
        <v>68.5</v>
      </c>
      <c r="W48" s="15">
        <v>0</v>
      </c>
    </row>
    <row r="49" spans="1:23" ht="24" customHeight="1">
      <c r="A49" s="53" t="s">
        <v>78</v>
      </c>
      <c r="B49" s="55" t="s">
        <v>126</v>
      </c>
      <c r="C49" s="9">
        <v>64</v>
      </c>
      <c r="D49" s="9">
        <v>42</v>
      </c>
      <c r="E49" s="9">
        <v>65</v>
      </c>
      <c r="F49" s="9">
        <v>43</v>
      </c>
      <c r="G49" s="9">
        <v>57</v>
      </c>
      <c r="H49" s="9">
        <v>45</v>
      </c>
      <c r="I49" s="9">
        <v>46</v>
      </c>
      <c r="J49" s="9">
        <v>39</v>
      </c>
      <c r="K49" s="9">
        <v>50</v>
      </c>
      <c r="L49" s="9">
        <v>39</v>
      </c>
      <c r="M49" s="9">
        <v>52</v>
      </c>
      <c r="N49" s="9">
        <v>39</v>
      </c>
      <c r="O49" s="9">
        <v>75</v>
      </c>
      <c r="P49" s="9">
        <v>44</v>
      </c>
      <c r="Q49" s="9">
        <v>63</v>
      </c>
      <c r="R49" s="9">
        <v>44</v>
      </c>
      <c r="S49" s="10">
        <v>335</v>
      </c>
      <c r="T49" s="9">
        <v>472</v>
      </c>
      <c r="U49" s="9">
        <f t="shared" si="2"/>
        <v>807</v>
      </c>
      <c r="V49" s="12">
        <f t="shared" si="3"/>
        <v>67.25</v>
      </c>
      <c r="W49" s="15">
        <v>0</v>
      </c>
    </row>
    <row r="50" spans="1:23" ht="24" customHeight="1">
      <c r="A50" s="53" t="s">
        <v>79</v>
      </c>
      <c r="B50" s="55" t="s">
        <v>127</v>
      </c>
      <c r="C50" s="9">
        <v>34</v>
      </c>
      <c r="D50" s="9">
        <v>28</v>
      </c>
      <c r="E50" s="9">
        <v>49</v>
      </c>
      <c r="F50" s="9">
        <v>36</v>
      </c>
      <c r="G50" s="9">
        <v>55</v>
      </c>
      <c r="H50" s="9">
        <v>38</v>
      </c>
      <c r="I50" s="9">
        <v>25</v>
      </c>
      <c r="J50" s="9">
        <v>35</v>
      </c>
      <c r="K50" s="9">
        <v>23</v>
      </c>
      <c r="L50" s="9">
        <v>37</v>
      </c>
      <c r="M50" s="9">
        <v>32</v>
      </c>
      <c r="N50" s="9">
        <v>33</v>
      </c>
      <c r="O50" s="9">
        <v>55</v>
      </c>
      <c r="P50" s="9">
        <v>38</v>
      </c>
      <c r="Q50" s="9">
        <v>38</v>
      </c>
      <c r="R50" s="9">
        <v>43</v>
      </c>
      <c r="S50" s="10">
        <v>288</v>
      </c>
      <c r="T50" s="9"/>
      <c r="U50" s="9">
        <f t="shared" si="2"/>
        <v>288</v>
      </c>
      <c r="V50" s="12"/>
      <c r="W50" s="15">
        <v>5</v>
      </c>
    </row>
    <row r="51" spans="1:23" ht="24" customHeight="1">
      <c r="A51" s="53" t="s">
        <v>80</v>
      </c>
      <c r="B51" s="55" t="s">
        <v>128</v>
      </c>
      <c r="C51" s="9">
        <v>64</v>
      </c>
      <c r="D51" s="9">
        <v>37</v>
      </c>
      <c r="E51" s="9">
        <v>49</v>
      </c>
      <c r="F51" s="9">
        <v>39</v>
      </c>
      <c r="G51" s="9">
        <v>54</v>
      </c>
      <c r="H51" s="9">
        <v>41</v>
      </c>
      <c r="I51" s="9">
        <v>20</v>
      </c>
      <c r="J51" s="9">
        <v>37</v>
      </c>
      <c r="K51" s="9">
        <v>42</v>
      </c>
      <c r="L51" s="9">
        <v>40</v>
      </c>
      <c r="M51" s="9">
        <v>30</v>
      </c>
      <c r="N51" s="9">
        <v>35</v>
      </c>
      <c r="O51" s="9">
        <v>65</v>
      </c>
      <c r="P51" s="24">
        <v>39</v>
      </c>
      <c r="Q51" s="9">
        <v>48</v>
      </c>
      <c r="R51" s="9">
        <v>47</v>
      </c>
      <c r="S51" s="10">
        <v>315</v>
      </c>
      <c r="T51" s="9"/>
      <c r="U51" s="9">
        <f t="shared" si="2"/>
        <v>315</v>
      </c>
      <c r="V51" s="12"/>
      <c r="W51" s="15">
        <v>1</v>
      </c>
    </row>
    <row r="52" spans="1:23" ht="24" customHeight="1">
      <c r="A52" s="53" t="s">
        <v>81</v>
      </c>
      <c r="B52" s="55" t="s">
        <v>129</v>
      </c>
      <c r="C52" s="9">
        <v>33</v>
      </c>
      <c r="D52" s="9">
        <v>23</v>
      </c>
      <c r="E52" s="9">
        <v>40</v>
      </c>
      <c r="F52" s="9">
        <v>16</v>
      </c>
      <c r="G52" s="9">
        <v>24</v>
      </c>
      <c r="H52" s="9">
        <v>36</v>
      </c>
      <c r="I52" s="9">
        <v>27</v>
      </c>
      <c r="J52" s="9">
        <v>36</v>
      </c>
      <c r="K52" s="9">
        <v>23</v>
      </c>
      <c r="L52" s="9">
        <v>36</v>
      </c>
      <c r="M52" s="9">
        <v>32</v>
      </c>
      <c r="N52" s="9">
        <v>28</v>
      </c>
      <c r="O52" s="9">
        <v>40</v>
      </c>
      <c r="P52" s="24">
        <v>40</v>
      </c>
      <c r="Q52" s="9">
        <v>33</v>
      </c>
      <c r="R52" s="9">
        <v>37</v>
      </c>
      <c r="S52" s="10">
        <v>252</v>
      </c>
      <c r="T52" s="9"/>
      <c r="U52" s="9">
        <f t="shared" si="2"/>
        <v>252</v>
      </c>
      <c r="V52" s="12"/>
      <c r="W52" s="15">
        <v>7</v>
      </c>
    </row>
    <row r="53" spans="1:23" s="6" customFormat="1" ht="24" customHeight="1">
      <c r="A53" s="81" t="s">
        <v>6</v>
      </c>
      <c r="B53" s="82"/>
      <c r="C53" s="83">
        <v>45</v>
      </c>
      <c r="D53" s="84"/>
      <c r="E53" s="83">
        <v>45</v>
      </c>
      <c r="F53" s="84"/>
      <c r="G53" s="83">
        <v>45</v>
      </c>
      <c r="H53" s="84"/>
      <c r="I53" s="83">
        <v>45</v>
      </c>
      <c r="J53" s="84"/>
      <c r="K53" s="83">
        <v>45</v>
      </c>
      <c r="L53" s="84"/>
      <c r="M53" s="83">
        <v>45</v>
      </c>
      <c r="N53" s="84"/>
      <c r="O53" s="83">
        <v>45</v>
      </c>
      <c r="P53" s="84"/>
      <c r="Q53" s="83">
        <v>45</v>
      </c>
      <c r="R53" s="84"/>
      <c r="S53" s="87"/>
      <c r="T53" s="88"/>
      <c r="U53" s="88"/>
      <c r="V53" s="88"/>
      <c r="W53" s="88"/>
    </row>
    <row r="54" spans="1:23" s="6" customFormat="1" ht="24" customHeight="1">
      <c r="A54" s="81" t="s">
        <v>11</v>
      </c>
      <c r="B54" s="82"/>
      <c r="C54" s="83">
        <v>36</v>
      </c>
      <c r="D54" s="84"/>
      <c r="E54" s="83">
        <v>44</v>
      </c>
      <c r="F54" s="84"/>
      <c r="G54" s="83">
        <v>39</v>
      </c>
      <c r="H54" s="84"/>
      <c r="I54" s="83">
        <v>30</v>
      </c>
      <c r="J54" s="84"/>
      <c r="K54" s="83">
        <v>34</v>
      </c>
      <c r="L54" s="84"/>
      <c r="M54" s="83">
        <v>28</v>
      </c>
      <c r="N54" s="84"/>
      <c r="O54" s="83">
        <v>45</v>
      </c>
      <c r="P54" s="84"/>
      <c r="Q54" s="83">
        <v>38</v>
      </c>
      <c r="R54" s="84"/>
      <c r="S54" s="87"/>
      <c r="T54" s="88"/>
      <c r="U54" s="88"/>
      <c r="V54" s="88"/>
      <c r="W54" s="88"/>
    </row>
    <row r="55" spans="1:23" s="6" customFormat="1" ht="24" customHeight="1">
      <c r="A55" s="81" t="s">
        <v>2</v>
      </c>
      <c r="B55" s="82"/>
      <c r="C55" s="83">
        <v>80</v>
      </c>
      <c r="D55" s="84"/>
      <c r="E55" s="83">
        <v>97.7</v>
      </c>
      <c r="F55" s="84"/>
      <c r="G55" s="83">
        <v>86.6</v>
      </c>
      <c r="H55" s="84"/>
      <c r="I55" s="83">
        <v>66.6</v>
      </c>
      <c r="J55" s="84"/>
      <c r="K55" s="83">
        <v>75.5</v>
      </c>
      <c r="L55" s="84"/>
      <c r="M55" s="83">
        <v>62.2</v>
      </c>
      <c r="N55" s="84"/>
      <c r="O55" s="83">
        <v>100</v>
      </c>
      <c r="P55" s="84"/>
      <c r="Q55" s="83">
        <v>84.4</v>
      </c>
      <c r="R55" s="84"/>
      <c r="S55" s="87"/>
      <c r="T55" s="88"/>
      <c r="U55" s="88"/>
      <c r="V55" s="88"/>
      <c r="W55" s="88"/>
    </row>
    <row r="56" spans="1:23" ht="15" customHeight="1">
      <c r="A56" s="57"/>
      <c r="B56" s="26"/>
      <c r="C56" s="18"/>
      <c r="D56" s="59"/>
      <c r="E56" s="59"/>
      <c r="F56" s="59"/>
      <c r="G56" s="59"/>
      <c r="H56" s="59"/>
      <c r="I56" s="59"/>
      <c r="J56" s="59"/>
      <c r="K56" s="59"/>
      <c r="L56" s="59"/>
      <c r="M56" s="58"/>
      <c r="N56" s="58"/>
      <c r="O56" s="58"/>
      <c r="P56" s="58"/>
      <c r="Q56" s="58"/>
      <c r="R56" s="58"/>
      <c r="S56" s="85" t="s">
        <v>27</v>
      </c>
      <c r="T56" s="85"/>
      <c r="U56" s="85"/>
      <c r="V56" s="85"/>
      <c r="W56" s="85"/>
    </row>
    <row r="57" spans="1:23" ht="15" customHeight="1">
      <c r="A57" s="57"/>
      <c r="B57" s="26"/>
      <c r="C57" s="1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85"/>
      <c r="T57" s="85"/>
      <c r="U57" s="85"/>
      <c r="V57" s="85"/>
      <c r="W57" s="85"/>
    </row>
    <row r="58" spans="2:23" ht="24.75" customHeight="1">
      <c r="B58" s="1"/>
      <c r="M58" s="59"/>
      <c r="N58" s="59"/>
      <c r="O58" s="59"/>
      <c r="P58" s="59"/>
      <c r="Q58" s="59"/>
      <c r="R58" s="59"/>
      <c r="S58" s="85"/>
      <c r="T58" s="85"/>
      <c r="U58" s="85"/>
      <c r="V58" s="85"/>
      <c r="W58" s="85"/>
    </row>
    <row r="59" spans="1:23" ht="24.75" customHeight="1">
      <c r="A59" s="86" t="s">
        <v>102</v>
      </c>
      <c r="B59" s="86"/>
      <c r="C59" s="86"/>
      <c r="D59" s="86"/>
      <c r="E59" s="86"/>
      <c r="F59" s="86"/>
      <c r="G59" s="86" t="s">
        <v>135</v>
      </c>
      <c r="H59" s="86"/>
      <c r="I59" s="86"/>
      <c r="J59" s="86"/>
      <c r="K59" s="86"/>
      <c r="L59" s="86"/>
      <c r="M59" s="59"/>
      <c r="N59" s="59"/>
      <c r="O59" s="59"/>
      <c r="P59" s="59"/>
      <c r="Q59" s="59"/>
      <c r="R59" s="59"/>
      <c r="S59" s="85"/>
      <c r="T59" s="85"/>
      <c r="U59" s="85"/>
      <c r="V59" s="85"/>
      <c r="W59" s="85"/>
    </row>
    <row r="60" spans="1:23" ht="24.75" customHeight="1">
      <c r="A60" s="86" t="s">
        <v>103</v>
      </c>
      <c r="B60" s="86"/>
      <c r="C60" s="86"/>
      <c r="D60" s="86"/>
      <c r="E60" s="86"/>
      <c r="F60" s="86"/>
      <c r="G60" s="86" t="s">
        <v>12</v>
      </c>
      <c r="H60" s="86"/>
      <c r="I60" s="86"/>
      <c r="J60" s="86"/>
      <c r="K60" s="86"/>
      <c r="L60" s="86"/>
      <c r="M60" s="59"/>
      <c r="N60" s="59"/>
      <c r="O60" s="59"/>
      <c r="P60" s="59"/>
      <c r="Q60" s="59"/>
      <c r="R60" s="59"/>
      <c r="S60" s="85"/>
      <c r="T60" s="85"/>
      <c r="U60" s="85"/>
      <c r="V60" s="85"/>
      <c r="W60" s="85"/>
    </row>
    <row r="61" spans="1:23" ht="24.75" customHeight="1">
      <c r="A61" s="86" t="s">
        <v>104</v>
      </c>
      <c r="B61" s="86"/>
      <c r="C61" s="86"/>
      <c r="D61" s="86"/>
      <c r="E61" s="86"/>
      <c r="F61" s="86"/>
      <c r="G61" s="86" t="s">
        <v>136</v>
      </c>
      <c r="H61" s="86"/>
      <c r="I61" s="86"/>
      <c r="J61" s="86"/>
      <c r="K61" s="86"/>
      <c r="L61" s="86"/>
      <c r="M61" s="59"/>
      <c r="N61" s="59"/>
      <c r="O61" s="59"/>
      <c r="P61" s="59"/>
      <c r="Q61" s="59"/>
      <c r="R61" s="59"/>
      <c r="S61" s="85"/>
      <c r="T61" s="85"/>
      <c r="U61" s="85"/>
      <c r="V61" s="85"/>
      <c r="W61" s="85"/>
    </row>
    <row r="62" spans="1:23" ht="24.75" customHeight="1">
      <c r="A62" s="86" t="s">
        <v>130</v>
      </c>
      <c r="B62" s="86"/>
      <c r="C62" s="86"/>
      <c r="D62" s="86"/>
      <c r="E62" s="86"/>
      <c r="F62" s="86"/>
      <c r="G62" s="86" t="s">
        <v>137</v>
      </c>
      <c r="H62" s="86"/>
      <c r="I62" s="86"/>
      <c r="J62" s="86"/>
      <c r="K62" s="86"/>
      <c r="L62" s="86"/>
      <c r="M62" s="59"/>
      <c r="N62" s="59"/>
      <c r="O62" s="59"/>
      <c r="P62" s="59"/>
      <c r="Q62" s="59"/>
      <c r="R62" s="59"/>
      <c r="S62" s="85"/>
      <c r="T62" s="85"/>
      <c r="U62" s="85"/>
      <c r="V62" s="85"/>
      <c r="W62" s="85"/>
    </row>
    <row r="63" spans="1:23" ht="24.75" customHeight="1">
      <c r="A63" s="86" t="s">
        <v>131</v>
      </c>
      <c r="B63" s="86"/>
      <c r="C63" s="86"/>
      <c r="D63" s="86"/>
      <c r="E63" s="86"/>
      <c r="F63" s="86"/>
      <c r="G63" s="86" t="s">
        <v>138</v>
      </c>
      <c r="H63" s="86"/>
      <c r="I63" s="86"/>
      <c r="J63" s="86"/>
      <c r="K63" s="86"/>
      <c r="L63" s="86"/>
      <c r="M63" s="59"/>
      <c r="N63" s="59"/>
      <c r="O63" s="59"/>
      <c r="P63" s="59"/>
      <c r="Q63" s="59"/>
      <c r="R63" s="59"/>
      <c r="S63" s="85"/>
      <c r="T63" s="85"/>
      <c r="U63" s="85"/>
      <c r="V63" s="85"/>
      <c r="W63" s="85"/>
    </row>
    <row r="64" spans="1:23" ht="27" customHeight="1">
      <c r="A64" s="86" t="s">
        <v>132</v>
      </c>
      <c r="B64" s="86"/>
      <c r="C64" s="86"/>
      <c r="D64" s="86"/>
      <c r="E64" s="86"/>
      <c r="F64" s="86"/>
      <c r="G64" s="86" t="s">
        <v>139</v>
      </c>
      <c r="H64" s="86"/>
      <c r="I64" s="86"/>
      <c r="J64" s="86"/>
      <c r="K64" s="86"/>
      <c r="L64" s="86"/>
      <c r="M64" s="59"/>
      <c r="N64" s="59"/>
      <c r="O64" s="59"/>
      <c r="P64" s="59"/>
      <c r="Q64" s="59"/>
      <c r="R64" s="59"/>
      <c r="S64" s="85"/>
      <c r="T64" s="85"/>
      <c r="U64" s="85"/>
      <c r="V64" s="85"/>
      <c r="W64" s="85"/>
    </row>
    <row r="65" spans="1:23" ht="26.25" customHeight="1">
      <c r="A65" s="86" t="s">
        <v>134</v>
      </c>
      <c r="B65" s="86"/>
      <c r="C65" s="86"/>
      <c r="D65" s="86"/>
      <c r="E65" s="86"/>
      <c r="F65" s="86"/>
      <c r="G65" s="86" t="s">
        <v>140</v>
      </c>
      <c r="H65" s="86"/>
      <c r="I65" s="86"/>
      <c r="J65" s="86"/>
      <c r="K65" s="86"/>
      <c r="L65" s="86"/>
      <c r="M65" s="59"/>
      <c r="N65" s="59"/>
      <c r="O65" s="59"/>
      <c r="P65" s="59"/>
      <c r="Q65" s="59"/>
      <c r="R65" s="59"/>
      <c r="S65" s="85"/>
      <c r="T65" s="85"/>
      <c r="U65" s="85"/>
      <c r="V65" s="85"/>
      <c r="W65" s="85"/>
    </row>
    <row r="66" spans="1:23" ht="15.75" customHeight="1">
      <c r="A66" s="86" t="s">
        <v>133</v>
      </c>
      <c r="B66" s="86"/>
      <c r="C66" s="86"/>
      <c r="D66" s="86"/>
      <c r="E66" s="86"/>
      <c r="F66" s="86"/>
      <c r="G66" s="86" t="s">
        <v>141</v>
      </c>
      <c r="H66" s="86"/>
      <c r="I66" s="86"/>
      <c r="J66" s="86"/>
      <c r="K66" s="86"/>
      <c r="L66" s="86"/>
      <c r="M66" s="59"/>
      <c r="N66" s="59"/>
      <c r="O66" s="59"/>
      <c r="P66" s="59"/>
      <c r="Q66" s="59"/>
      <c r="R66" s="59"/>
      <c r="S66" s="85"/>
      <c r="T66" s="85"/>
      <c r="U66" s="85"/>
      <c r="V66" s="85"/>
      <c r="W66" s="85"/>
    </row>
    <row r="67" spans="1:23" ht="15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59"/>
      <c r="N67" s="59"/>
      <c r="O67" s="59"/>
      <c r="P67" s="59"/>
      <c r="Q67" s="59"/>
      <c r="R67" s="59"/>
      <c r="S67" s="85"/>
      <c r="T67" s="85"/>
      <c r="U67" s="85"/>
      <c r="V67" s="85"/>
      <c r="W67" s="85"/>
    </row>
    <row r="68" spans="1:23" ht="15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59"/>
      <c r="N68" s="59"/>
      <c r="O68" s="59"/>
      <c r="P68" s="59"/>
      <c r="Q68" s="59"/>
      <c r="R68" s="59"/>
      <c r="S68" s="85"/>
      <c r="T68" s="85"/>
      <c r="U68" s="85"/>
      <c r="V68" s="85"/>
      <c r="W68" s="85"/>
    </row>
    <row r="69" spans="1:23" ht="27" customHeight="1">
      <c r="A69" s="57" t="s">
        <v>142</v>
      </c>
      <c r="B69" s="20"/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61" t="s">
        <v>7</v>
      </c>
      <c r="Q69" s="19"/>
      <c r="R69" s="18"/>
      <c r="S69" s="85"/>
      <c r="T69" s="85"/>
      <c r="U69" s="85"/>
      <c r="V69" s="85"/>
      <c r="W69" s="85"/>
    </row>
    <row r="70" spans="1:23" ht="12.75" customHeight="1">
      <c r="A70" s="57"/>
      <c r="B70" s="26"/>
      <c r="C70" s="26"/>
      <c r="D70" s="26"/>
      <c r="E70" s="26"/>
      <c r="F70" s="26"/>
      <c r="G70" s="26"/>
      <c r="H70" s="18"/>
      <c r="I70" s="18"/>
      <c r="J70" s="57"/>
      <c r="K70" s="26"/>
      <c r="L70" s="26"/>
      <c r="M70" s="26"/>
      <c r="N70" s="18"/>
      <c r="O70" s="18"/>
      <c r="P70" s="18"/>
      <c r="Q70" s="18"/>
      <c r="R70" s="18"/>
      <c r="S70" s="85"/>
      <c r="T70" s="85"/>
      <c r="U70" s="85"/>
      <c r="V70" s="85"/>
      <c r="W70" s="85"/>
    </row>
    <row r="71" spans="1:23" ht="12.75" customHeight="1">
      <c r="A71" s="57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85"/>
      <c r="T71" s="85"/>
      <c r="U71" s="85"/>
      <c r="V71" s="85"/>
      <c r="W71" s="85"/>
    </row>
    <row r="72" spans="1:23" ht="12.75" customHeight="1">
      <c r="A72" s="57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85"/>
      <c r="T72" s="85"/>
      <c r="U72" s="85"/>
      <c r="V72" s="85"/>
      <c r="W72" s="85"/>
    </row>
    <row r="73" spans="1:23" ht="12.75" customHeight="1">
      <c r="A73" s="57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85"/>
      <c r="T73" s="85"/>
      <c r="U73" s="85"/>
      <c r="V73" s="85"/>
      <c r="W73" s="85"/>
    </row>
    <row r="74" spans="1:23" ht="12.75" customHeight="1">
      <c r="A74" s="57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85"/>
      <c r="T74" s="85"/>
      <c r="U74" s="85"/>
      <c r="V74" s="85"/>
      <c r="W74" s="85"/>
    </row>
    <row r="75" spans="1:23" ht="12.75" customHeight="1">
      <c r="A75" s="57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85"/>
      <c r="T75" s="85"/>
      <c r="U75" s="85"/>
      <c r="V75" s="85"/>
      <c r="W75" s="85"/>
    </row>
    <row r="76" spans="1:23" ht="12.75" customHeight="1">
      <c r="A76" s="57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85"/>
      <c r="T76" s="85"/>
      <c r="U76" s="85"/>
      <c r="V76" s="85"/>
      <c r="W76" s="85"/>
    </row>
    <row r="77" spans="1:23" ht="12.75" customHeight="1">
      <c r="A77" s="57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85"/>
      <c r="T77" s="85"/>
      <c r="U77" s="85"/>
      <c r="V77" s="85"/>
      <c r="W77" s="85"/>
    </row>
    <row r="78" spans="1:23" ht="12.75" customHeight="1">
      <c r="A78" s="57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5"/>
      <c r="T78" s="85"/>
      <c r="U78" s="85"/>
      <c r="V78" s="85"/>
      <c r="W78" s="85"/>
    </row>
    <row r="79" spans="1:23" ht="12.75">
      <c r="A79" s="19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19"/>
      <c r="T79" s="19"/>
      <c r="U79" s="19"/>
      <c r="V79" s="19"/>
      <c r="W79" s="19"/>
    </row>
    <row r="80" spans="1:23" ht="12.75">
      <c r="A80" s="19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19"/>
      <c r="T80" s="19"/>
      <c r="U80" s="19"/>
      <c r="V80" s="19"/>
      <c r="W80" s="19"/>
    </row>
    <row r="81" spans="1:23" ht="12.75">
      <c r="A81" s="19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19"/>
      <c r="T81" s="19"/>
      <c r="U81" s="19"/>
      <c r="V81" s="19"/>
      <c r="W81" s="19"/>
    </row>
    <row r="82" spans="1:23" ht="12.75">
      <c r="A82" s="19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9"/>
      <c r="T82" s="19"/>
      <c r="U82" s="19"/>
      <c r="V82" s="19"/>
      <c r="W82" s="19"/>
    </row>
    <row r="83" spans="2:18" ht="12.75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2.75"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2.7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2.7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2.75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2.75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2.7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ht="12.7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ht="12.7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ht="12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3:18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3:18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5">
    <mergeCell ref="A59:F59"/>
    <mergeCell ref="A60:F60"/>
    <mergeCell ref="A61:F61"/>
    <mergeCell ref="A62:F62"/>
    <mergeCell ref="G65:L65"/>
    <mergeCell ref="G66:L66"/>
    <mergeCell ref="A63:F63"/>
    <mergeCell ref="A64:F64"/>
    <mergeCell ref="G62:L62"/>
    <mergeCell ref="G64:L64"/>
    <mergeCell ref="I4:J4"/>
    <mergeCell ref="A65:F65"/>
    <mergeCell ref="A66:F66"/>
    <mergeCell ref="S53:W55"/>
    <mergeCell ref="G59:L59"/>
    <mergeCell ref="G60:L60"/>
    <mergeCell ref="G61:L61"/>
    <mergeCell ref="G63:L63"/>
    <mergeCell ref="Q53:R53"/>
    <mergeCell ref="I54:J54"/>
    <mergeCell ref="W34:W35"/>
    <mergeCell ref="O34:P34"/>
    <mergeCell ref="Q34:R34"/>
    <mergeCell ref="S34:T34"/>
    <mergeCell ref="M54:N54"/>
    <mergeCell ref="O54:P54"/>
    <mergeCell ref="Q54:R54"/>
    <mergeCell ref="I34:J34"/>
    <mergeCell ref="G34:H34"/>
    <mergeCell ref="E34:F34"/>
    <mergeCell ref="G54:H54"/>
    <mergeCell ref="G4:H4"/>
    <mergeCell ref="S56:W78"/>
    <mergeCell ref="M55:N55"/>
    <mergeCell ref="O55:P55"/>
    <mergeCell ref="Q55:R55"/>
    <mergeCell ref="I55:J55"/>
    <mergeCell ref="G55:H55"/>
    <mergeCell ref="C53:D53"/>
    <mergeCell ref="M53:N53"/>
    <mergeCell ref="O53:P53"/>
    <mergeCell ref="K55:L55"/>
    <mergeCell ref="I53:J53"/>
    <mergeCell ref="K53:L53"/>
    <mergeCell ref="K54:L54"/>
    <mergeCell ref="A53:B53"/>
    <mergeCell ref="A54:B54"/>
    <mergeCell ref="A55:B55"/>
    <mergeCell ref="U34:U35"/>
    <mergeCell ref="C54:D54"/>
    <mergeCell ref="C55:D55"/>
    <mergeCell ref="E53:F53"/>
    <mergeCell ref="G53:H53"/>
    <mergeCell ref="E54:F54"/>
    <mergeCell ref="E55:F55"/>
    <mergeCell ref="B4:B5"/>
    <mergeCell ref="U4:U5"/>
    <mergeCell ref="V4:V5"/>
    <mergeCell ref="Q4:R4"/>
    <mergeCell ref="O4:P4"/>
    <mergeCell ref="B34:B35"/>
    <mergeCell ref="V34:V35"/>
    <mergeCell ref="C34:D34"/>
    <mergeCell ref="E4:F4"/>
    <mergeCell ref="C4:D4"/>
    <mergeCell ref="W4:W5"/>
    <mergeCell ref="A1:V1"/>
    <mergeCell ref="A2:V2"/>
    <mergeCell ref="M34:N34"/>
    <mergeCell ref="K34:L34"/>
    <mergeCell ref="A34:A35"/>
    <mergeCell ref="S4:T4"/>
    <mergeCell ref="K4:L4"/>
    <mergeCell ref="M4:N4"/>
    <mergeCell ref="A4:A5"/>
  </mergeCells>
  <conditionalFormatting sqref="F3231:F65517 N3231:N65517 P3231:P65517 R83:R65517 H3231:H65517 J3231:J65517 L3231:L65517 D3231:D65517">
    <cfRule type="cellIs" priority="77" dxfId="10" operator="lessThan" stopIfTrue="1">
      <formula>40</formula>
    </cfRule>
  </conditionalFormatting>
  <conditionalFormatting sqref="W37:W52 W6:W33">
    <cfRule type="cellIs" priority="80" dxfId="9" operator="greaterThan" stopIfTrue="1">
      <formula>-1</formula>
    </cfRule>
  </conditionalFormatting>
  <conditionalFormatting sqref="F86:F65536 H86:H65536 J86:J65536 L86:L65536 N86:N65536 P86:P65536 R83:R65536 D86:D65536 D1:R2 Q4:Q52 O4:O52 M4:M52 E4:E52 K4:K52 I4:I52 G4:G52 C1:C52">
    <cfRule type="cellIs" priority="23" dxfId="0" operator="lessThan">
      <formula>40</formula>
    </cfRule>
  </conditionalFormatting>
  <conditionalFormatting sqref="E86:E65536 G86:G65536 I86:I65536 K86:K65536 M86:M65536 O86:O65536 Q86:Q65536 C86:C65536 T1:T2 C1:R2 T4:T52 R4:R52 P4:P52 N4:N52 D4:D52 L4:L52 J4:J52 H4:H52 F4:F52">
    <cfRule type="cellIs" priority="15" dxfId="0" operator="lessThan">
      <formula>35</formula>
    </cfRule>
  </conditionalFormatting>
  <conditionalFormatting sqref="W6:W33 W36:W52">
    <cfRule type="cellIs" priority="5" dxfId="0" operator="greaterThan">
      <formula>0</formula>
    </cfRule>
  </conditionalFormatting>
  <conditionalFormatting sqref="J79:J65536 L79:L65536 D79:D65536 F79:F65536 P79:P65536 R79:R65536 T79:T65536 N79:N65536 F59:F66 D59:D66 L59:L66 J59:J66 H59:H66 H79:H65536">
    <cfRule type="cellIs" priority="2" dxfId="0" operator="lessThan" stopIfTrue="1">
      <formula>35</formula>
    </cfRule>
  </conditionalFormatting>
  <conditionalFormatting sqref="I79:I65536 K79:K65536 E79:E65536 C79:C65536 O79:O65536 Q79:Q65536 M79:M65536 C59:C66 E59:E66 K59:K66 I59:I66 G59:G66 G79:G65536">
    <cfRule type="cellIs" priority="1" dxfId="0" operator="lessThan" stopIfTrue="1">
      <formula>40</formula>
    </cfRule>
  </conditionalFormatting>
  <printOptions horizontalCentered="1" verticalCentered="1"/>
  <pageMargins left="0.24" right="0.25" top="0.17" bottom="0.04" header="0.18" footer="0.07"/>
  <pageSetup horizontalDpi="600" verticalDpi="600" orientation="landscape" paperSize="9" scale="45" r:id="rId1"/>
  <headerFooter alignWithMargins="0">
    <oddHeader>&amp;R&amp;14VJ / RA / 04 /CSE / 2007/ S5</oddHeader>
    <oddFooter>&amp;L&amp;14VJ / RA / 04 / CSE /2007 / S5&amp;R&amp;"Arial,Bold Italic"&amp;16&amp;P</oddFooter>
  </headerFooter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="60" zoomScaleNormal="60" zoomScalePageLayoutView="0" workbookViewId="0" topLeftCell="A1">
      <selection activeCell="F32" sqref="F32"/>
    </sheetView>
  </sheetViews>
  <sheetFormatPr defaultColWidth="9.140625" defaultRowHeight="12.75"/>
  <cols>
    <col min="1" max="2" width="9.140625" style="27" customWidth="1"/>
    <col min="3" max="3" width="28.57421875" style="27" customWidth="1"/>
    <col min="4" max="4" width="10.57421875" style="27" customWidth="1"/>
    <col min="5" max="5" width="61.57421875" style="27" customWidth="1"/>
    <col min="6" max="6" width="54.8515625" style="27" customWidth="1"/>
    <col min="7" max="7" width="24.8515625" style="27" customWidth="1"/>
    <col min="8" max="8" width="11.00390625" style="27" customWidth="1"/>
    <col min="9" max="10" width="11.140625" style="27" customWidth="1"/>
    <col min="11" max="11" width="12.00390625" style="27" customWidth="1"/>
    <col min="12" max="12" width="12.57421875" style="27" customWidth="1"/>
    <col min="13" max="13" width="14.8515625" style="27" customWidth="1"/>
    <col min="14" max="14" width="18.421875" style="27" customWidth="1"/>
    <col min="15" max="15" width="11.421875" style="27" customWidth="1"/>
    <col min="16" max="16384" width="9.140625" style="27" customWidth="1"/>
  </cols>
  <sheetData>
    <row r="1" spans="3:15" ht="52.5" customHeight="1">
      <c r="C1" s="102" t="s">
        <v>28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3:15" ht="26.25" customHeight="1">
      <c r="C2" s="40" t="s">
        <v>144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</row>
    <row r="3" spans="3:6" ht="15">
      <c r="C3" s="38"/>
      <c r="F3" s="37"/>
    </row>
    <row r="4" spans="3:15" ht="30.75" customHeight="1">
      <c r="C4" s="96" t="s">
        <v>22</v>
      </c>
      <c r="D4" s="97"/>
      <c r="E4" s="98"/>
      <c r="F4" s="47" t="s">
        <v>145</v>
      </c>
      <c r="G4" s="36"/>
      <c r="H4" s="103" t="s">
        <v>21</v>
      </c>
      <c r="I4" s="103"/>
      <c r="J4" s="103"/>
      <c r="K4" s="103"/>
      <c r="L4" s="103"/>
      <c r="M4" s="103"/>
      <c r="N4" s="103"/>
      <c r="O4" s="35"/>
    </row>
    <row r="5" spans="3:15" ht="43.5">
      <c r="C5" s="96" t="s">
        <v>20</v>
      </c>
      <c r="D5" s="97"/>
      <c r="E5" s="98"/>
      <c r="F5" s="47" t="s">
        <v>146</v>
      </c>
      <c r="G5" s="36"/>
      <c r="H5" s="104" t="s">
        <v>19</v>
      </c>
      <c r="I5" s="104"/>
      <c r="J5" s="104"/>
      <c r="K5" s="46" t="s">
        <v>23</v>
      </c>
      <c r="L5" s="46" t="s">
        <v>24</v>
      </c>
      <c r="M5" s="46" t="s">
        <v>25</v>
      </c>
      <c r="N5" s="46" t="s">
        <v>1</v>
      </c>
      <c r="O5" s="32"/>
    </row>
    <row r="6" spans="3:15" ht="24" customHeight="1">
      <c r="C6" s="95"/>
      <c r="D6" s="95"/>
      <c r="E6" s="95"/>
      <c r="F6" s="95"/>
      <c r="G6" s="32"/>
      <c r="H6" s="91" t="s">
        <v>122</v>
      </c>
      <c r="I6" s="92"/>
      <c r="J6" s="93"/>
      <c r="K6" s="41">
        <v>364</v>
      </c>
      <c r="L6" s="42">
        <v>579</v>
      </c>
      <c r="M6" s="43">
        <v>943</v>
      </c>
      <c r="N6" s="44">
        <f>M6/12</f>
        <v>78.58333333333333</v>
      </c>
      <c r="O6" s="33"/>
    </row>
    <row r="7" spans="3:15" ht="23.25">
      <c r="C7" s="96" t="s">
        <v>18</v>
      </c>
      <c r="D7" s="97"/>
      <c r="E7" s="98"/>
      <c r="F7" s="48">
        <v>45</v>
      </c>
      <c r="G7" s="34"/>
      <c r="H7" s="91" t="s">
        <v>89</v>
      </c>
      <c r="I7" s="92"/>
      <c r="J7" s="93"/>
      <c r="K7" s="45">
        <v>376</v>
      </c>
      <c r="L7" s="43">
        <v>564</v>
      </c>
      <c r="M7" s="43">
        <v>940</v>
      </c>
      <c r="N7" s="44">
        <v>78.33</v>
      </c>
      <c r="O7" s="33"/>
    </row>
    <row r="8" spans="3:15" ht="24" customHeight="1">
      <c r="C8" s="96" t="s">
        <v>17</v>
      </c>
      <c r="D8" s="97"/>
      <c r="E8" s="98"/>
      <c r="F8" s="48">
        <v>45</v>
      </c>
      <c r="G8" s="34"/>
      <c r="H8" s="91" t="s">
        <v>97</v>
      </c>
      <c r="I8" s="92"/>
      <c r="J8" s="93"/>
      <c r="K8" s="45">
        <v>370</v>
      </c>
      <c r="L8" s="43">
        <v>553</v>
      </c>
      <c r="M8" s="43">
        <v>923</v>
      </c>
      <c r="N8" s="44">
        <f>M8/12</f>
        <v>76.91666666666667</v>
      </c>
      <c r="O8" s="33"/>
    </row>
    <row r="9" spans="3:15" ht="20.25">
      <c r="C9" s="96" t="s">
        <v>16</v>
      </c>
      <c r="D9" s="97"/>
      <c r="E9" s="98"/>
      <c r="F9" s="48">
        <v>0</v>
      </c>
      <c r="G9" s="34"/>
      <c r="H9" s="99"/>
      <c r="I9" s="99"/>
      <c r="J9" s="99"/>
      <c r="K9" s="99"/>
      <c r="L9" s="52"/>
      <c r="M9" s="52"/>
      <c r="N9" s="52"/>
      <c r="O9" s="35"/>
    </row>
    <row r="10" spans="3:15" ht="20.25" customHeight="1">
      <c r="C10" s="96" t="s">
        <v>15</v>
      </c>
      <c r="D10" s="97"/>
      <c r="E10" s="98"/>
      <c r="F10" s="48">
        <v>25</v>
      </c>
      <c r="G10" s="34"/>
      <c r="H10" s="101"/>
      <c r="I10" s="101"/>
      <c r="J10" s="101"/>
      <c r="K10" s="63"/>
      <c r="L10" s="51"/>
      <c r="M10" s="51"/>
      <c r="N10" s="51"/>
      <c r="O10" s="51"/>
    </row>
    <row r="11" spans="3:15" ht="21.75" customHeight="1">
      <c r="C11" s="96" t="s">
        <v>14</v>
      </c>
      <c r="D11" s="97"/>
      <c r="E11" s="98"/>
      <c r="F11" s="48">
        <v>20</v>
      </c>
      <c r="G11" s="34"/>
      <c r="H11" s="100"/>
      <c r="I11" s="100"/>
      <c r="J11" s="100"/>
      <c r="K11" s="64"/>
      <c r="L11" s="51"/>
      <c r="M11" s="51"/>
      <c r="N11" s="51"/>
      <c r="O11" s="51"/>
    </row>
    <row r="12" spans="3:15" ht="23.25">
      <c r="C12" s="94" t="s">
        <v>2</v>
      </c>
      <c r="D12" s="94"/>
      <c r="E12" s="94"/>
      <c r="F12" s="49">
        <v>55.5</v>
      </c>
      <c r="G12" s="33"/>
      <c r="H12" s="100"/>
      <c r="I12" s="100"/>
      <c r="J12" s="100"/>
      <c r="K12" s="65"/>
      <c r="L12" s="51"/>
      <c r="M12" s="51"/>
      <c r="N12" s="51"/>
      <c r="O12" s="51"/>
    </row>
    <row r="13" spans="3:15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3:15" ht="18" customHeight="1">
      <c r="C14" s="108"/>
      <c r="D14" s="108"/>
      <c r="E14" s="108"/>
      <c r="F14" s="108"/>
      <c r="G14" s="109"/>
      <c r="H14" s="109"/>
      <c r="I14" s="109"/>
      <c r="J14" s="108"/>
      <c r="K14" s="108"/>
      <c r="L14" s="109"/>
      <c r="M14" s="109"/>
      <c r="N14" s="109"/>
      <c r="O14" s="109" t="s">
        <v>13</v>
      </c>
    </row>
    <row r="15" spans="3:15" ht="60" customHeight="1">
      <c r="C15" s="108"/>
      <c r="D15" s="108"/>
      <c r="E15" s="108"/>
      <c r="F15" s="108"/>
      <c r="G15" s="109"/>
      <c r="H15" s="109"/>
      <c r="I15" s="109"/>
      <c r="J15" s="110"/>
      <c r="K15" s="110"/>
      <c r="L15" s="109"/>
      <c r="M15" s="109"/>
      <c r="N15" s="109"/>
      <c r="O15" s="109"/>
    </row>
    <row r="16" spans="3:15" ht="38.25" customHeight="1">
      <c r="C16" s="111"/>
      <c r="D16" s="111"/>
      <c r="E16" s="111"/>
      <c r="F16" s="111"/>
      <c r="G16" s="111"/>
      <c r="H16" s="111"/>
      <c r="I16" s="66"/>
      <c r="J16" s="112"/>
      <c r="K16" s="112"/>
      <c r="L16" s="29"/>
      <c r="M16" s="113"/>
      <c r="N16" s="113"/>
      <c r="O16" s="114"/>
    </row>
    <row r="17" spans="3:15" ht="38.25" customHeight="1">
      <c r="C17" s="60"/>
      <c r="D17" s="60"/>
      <c r="E17" s="115"/>
      <c r="F17" s="116"/>
      <c r="G17" s="116"/>
      <c r="H17" s="116"/>
      <c r="I17" s="116"/>
      <c r="J17" s="116"/>
      <c r="K17" s="116"/>
      <c r="L17" s="29"/>
      <c r="M17" s="113"/>
      <c r="N17" s="113"/>
      <c r="O17" s="114"/>
    </row>
    <row r="18" spans="3:15" ht="38.25" customHeight="1">
      <c r="C18" s="60"/>
      <c r="D18" s="60"/>
      <c r="E18" s="115"/>
      <c r="F18" s="116"/>
      <c r="G18" s="116"/>
      <c r="H18" s="116"/>
      <c r="I18" s="116"/>
      <c r="J18" s="116"/>
      <c r="K18" s="116"/>
      <c r="L18" s="29"/>
      <c r="M18" s="113"/>
      <c r="N18" s="113"/>
      <c r="O18" s="114"/>
    </row>
    <row r="19" spans="3:15" ht="38.25" customHeight="1">
      <c r="C19" s="60"/>
      <c r="D19" s="60"/>
      <c r="E19" s="115"/>
      <c r="F19" s="116"/>
      <c r="G19" s="116"/>
      <c r="H19" s="116"/>
      <c r="I19" s="116"/>
      <c r="J19" s="116"/>
      <c r="K19" s="116"/>
      <c r="L19" s="29"/>
      <c r="M19" s="113"/>
      <c r="N19" s="113"/>
      <c r="O19" s="114"/>
    </row>
    <row r="20" spans="3:15" ht="57" customHeight="1">
      <c r="C20" s="60"/>
      <c r="D20" s="60"/>
      <c r="E20" s="115"/>
      <c r="F20" s="116"/>
      <c r="G20" s="116"/>
      <c r="H20" s="116"/>
      <c r="I20" s="116"/>
      <c r="J20" s="116"/>
      <c r="K20" s="116"/>
      <c r="L20" s="29"/>
      <c r="M20" s="117"/>
      <c r="N20" s="117"/>
      <c r="O20" s="114"/>
    </row>
    <row r="21" spans="3:15" ht="38.25" customHeight="1">
      <c r="C21" s="60"/>
      <c r="D21" s="60"/>
      <c r="E21" s="115"/>
      <c r="F21" s="116"/>
      <c r="G21" s="116"/>
      <c r="H21" s="116"/>
      <c r="I21" s="116"/>
      <c r="J21" s="116"/>
      <c r="K21" s="116"/>
      <c r="L21" s="29"/>
      <c r="M21" s="113"/>
      <c r="N21" s="113"/>
      <c r="O21" s="114"/>
    </row>
    <row r="22" spans="3:15" ht="38.25" customHeight="1">
      <c r="C22" s="60"/>
      <c r="D22" s="60"/>
      <c r="E22" s="115"/>
      <c r="F22" s="116"/>
      <c r="G22" s="116"/>
      <c r="H22" s="116"/>
      <c r="I22" s="116"/>
      <c r="J22" s="116"/>
      <c r="K22" s="116"/>
      <c r="L22" s="29"/>
      <c r="M22" s="113"/>
      <c r="N22" s="113"/>
      <c r="O22" s="114"/>
    </row>
    <row r="23" spans="3:15" ht="60" customHeight="1">
      <c r="C23" s="60"/>
      <c r="D23" s="60"/>
      <c r="E23" s="115"/>
      <c r="F23" s="116"/>
      <c r="G23" s="116"/>
      <c r="H23" s="116"/>
      <c r="I23" s="116"/>
      <c r="J23" s="116"/>
      <c r="K23" s="116"/>
      <c r="L23" s="29"/>
      <c r="M23" s="117"/>
      <c r="N23" s="117"/>
      <c r="O23" s="114"/>
    </row>
    <row r="24" spans="3:16" ht="18"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="28" customFormat="1" ht="12.75"/>
    <row r="26" spans="14:15" ht="12.75">
      <c r="N26" s="89" t="s">
        <v>7</v>
      </c>
      <c r="O26" s="89"/>
    </row>
    <row r="27" spans="2:15" ht="20.25">
      <c r="B27" s="50" t="s">
        <v>147</v>
      </c>
      <c r="C27" s="50"/>
      <c r="D27" s="50"/>
      <c r="E27" s="50"/>
      <c r="N27" s="89"/>
      <c r="O27" s="89"/>
    </row>
    <row r="28" spans="14:15" ht="12.75">
      <c r="N28" s="89"/>
      <c r="O28" s="89"/>
    </row>
    <row r="43" spans="6:9" ht="12.75">
      <c r="F43" s="28"/>
      <c r="G43" s="28"/>
      <c r="H43" s="28"/>
      <c r="I43" s="28"/>
    </row>
    <row r="44" spans="6:9" ht="18.75">
      <c r="F44" s="28"/>
      <c r="G44" s="29"/>
      <c r="H44" s="29"/>
      <c r="I44" s="28"/>
    </row>
    <row r="45" spans="6:9" ht="18.75">
      <c r="F45" s="28"/>
      <c r="G45" s="29"/>
      <c r="H45" s="29"/>
      <c r="I45" s="28"/>
    </row>
    <row r="46" spans="6:9" ht="18.75">
      <c r="F46" s="28"/>
      <c r="G46" s="29"/>
      <c r="H46" s="29"/>
      <c r="I46" s="28"/>
    </row>
    <row r="47" spans="6:9" ht="18.75">
      <c r="F47" s="28"/>
      <c r="G47" s="29"/>
      <c r="H47" s="29"/>
      <c r="I47" s="28"/>
    </row>
    <row r="48" spans="6:9" ht="18.75">
      <c r="F48" s="28"/>
      <c r="G48" s="29"/>
      <c r="H48" s="29"/>
      <c r="I48" s="28"/>
    </row>
    <row r="49" spans="6:9" ht="18.75">
      <c r="F49" s="28"/>
      <c r="G49" s="29"/>
      <c r="H49" s="29"/>
      <c r="I49" s="28"/>
    </row>
    <row r="50" spans="6:9" ht="18.75">
      <c r="F50" s="28"/>
      <c r="G50" s="29"/>
      <c r="H50" s="29"/>
      <c r="I50" s="28"/>
    </row>
    <row r="51" spans="6:9" ht="18.75">
      <c r="F51" s="28"/>
      <c r="G51" s="29"/>
      <c r="H51" s="29"/>
      <c r="I51" s="28"/>
    </row>
    <row r="52" spans="6:9" ht="18.75">
      <c r="F52" s="28"/>
      <c r="G52" s="90"/>
      <c r="H52" s="90"/>
      <c r="I52" s="28"/>
    </row>
    <row r="53" spans="6:9" ht="18.75">
      <c r="F53" s="28"/>
      <c r="G53" s="90"/>
      <c r="H53" s="90"/>
      <c r="I53" s="28"/>
    </row>
  </sheetData>
  <sheetProtection/>
  <mergeCells count="46">
    <mergeCell ref="C1:O1"/>
    <mergeCell ref="C4:E4"/>
    <mergeCell ref="H4:N4"/>
    <mergeCell ref="C5:E5"/>
    <mergeCell ref="H5:J5"/>
    <mergeCell ref="C9:E9"/>
    <mergeCell ref="H9:K9"/>
    <mergeCell ref="H11:J11"/>
    <mergeCell ref="H12:J12"/>
    <mergeCell ref="H10:J10"/>
    <mergeCell ref="C10:E10"/>
    <mergeCell ref="C11:E11"/>
    <mergeCell ref="C14:E15"/>
    <mergeCell ref="G53:H53"/>
    <mergeCell ref="G52:H52"/>
    <mergeCell ref="H7:J7"/>
    <mergeCell ref="C12:E12"/>
    <mergeCell ref="C6:F6"/>
    <mergeCell ref="H6:J6"/>
    <mergeCell ref="C7:E7"/>
    <mergeCell ref="C8:E8"/>
    <mergeCell ref="H8:J8"/>
    <mergeCell ref="F14:F15"/>
    <mergeCell ref="G14:G15"/>
    <mergeCell ref="H14:H15"/>
    <mergeCell ref="I14:I15"/>
    <mergeCell ref="J14:K14"/>
    <mergeCell ref="M18:N18"/>
    <mergeCell ref="M16:N16"/>
    <mergeCell ref="M23:N23"/>
    <mergeCell ref="N26:O28"/>
    <mergeCell ref="M20:N20"/>
    <mergeCell ref="M17:N17"/>
    <mergeCell ref="L14:L15"/>
    <mergeCell ref="M14:N15"/>
    <mergeCell ref="M21:N21"/>
    <mergeCell ref="M22:N22"/>
    <mergeCell ref="M19:N19"/>
    <mergeCell ref="O14:O15"/>
    <mergeCell ref="F22:K22"/>
    <mergeCell ref="F23:K23"/>
    <mergeCell ref="F17:K17"/>
    <mergeCell ref="F18:K18"/>
    <mergeCell ref="F19:K19"/>
    <mergeCell ref="F20:K20"/>
    <mergeCell ref="F21:K21"/>
  </mergeCells>
  <conditionalFormatting sqref="F17:F23 H17:H23">
    <cfRule type="cellIs" priority="4" dxfId="0" operator="lessThan" stopIfTrue="1">
      <formula>35</formula>
    </cfRule>
  </conditionalFormatting>
  <conditionalFormatting sqref="G17:G23 E17:E23">
    <cfRule type="cellIs" priority="3" dxfId="0" operator="lessThan" stopIfTrue="1">
      <formula>40</formula>
    </cfRule>
  </conditionalFormatting>
  <conditionalFormatting sqref="K17:K23 I17:I23 G17:G23">
    <cfRule type="cellIs" priority="2" dxfId="0" operator="lessThan" stopIfTrue="1">
      <formula>35</formula>
    </cfRule>
  </conditionalFormatting>
  <conditionalFormatting sqref="J17:J23 H17:H23 F17:F23">
    <cfRule type="cellIs" priority="1" dxfId="0" operator="lessThan" stopIfTrue="1">
      <formula>40</formula>
    </cfRule>
  </conditionalFormatting>
  <printOptions/>
  <pageMargins left="0.984251968503937" right="0.984251968503937" top="0.984251968503937" bottom="0.984251968503937" header="0.5118110236220472" footer="0.5118110236220472"/>
  <pageSetup fitToHeight="12" fitToWidth="20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4" sqref="A4:D8"/>
    </sheetView>
  </sheetViews>
  <sheetFormatPr defaultColWidth="9.140625" defaultRowHeight="12.75"/>
  <cols>
    <col min="4" max="4" width="10.00390625" style="0" bestFit="1" customWidth="1"/>
  </cols>
  <sheetData>
    <row r="1" ht="12.75">
      <c r="A1" t="s">
        <v>31</v>
      </c>
    </row>
    <row r="4" spans="1:4" ht="18">
      <c r="A4" s="103" t="s">
        <v>32</v>
      </c>
      <c r="B4" s="103"/>
      <c r="C4" s="103"/>
      <c r="D4" s="103"/>
    </row>
    <row r="5" spans="1:4" ht="21.75">
      <c r="A5" s="105" t="s">
        <v>33</v>
      </c>
      <c r="B5" s="106"/>
      <c r="C5" s="107"/>
      <c r="D5" s="46" t="s">
        <v>1</v>
      </c>
    </row>
    <row r="6" spans="1:4" ht="23.25" customHeight="1">
      <c r="A6" s="91" t="s">
        <v>34</v>
      </c>
      <c r="B6" s="92"/>
      <c r="C6" s="93"/>
      <c r="D6" s="41">
        <v>35.85</v>
      </c>
    </row>
    <row r="7" spans="1:4" ht="23.25" customHeight="1">
      <c r="A7" s="91" t="s">
        <v>35</v>
      </c>
      <c r="B7" s="92"/>
      <c r="C7" s="93"/>
      <c r="D7" s="45">
        <v>33.33</v>
      </c>
    </row>
    <row r="8" spans="1:4" ht="23.25" customHeight="1">
      <c r="A8" s="91" t="s">
        <v>36</v>
      </c>
      <c r="B8" s="92"/>
      <c r="C8" s="93"/>
      <c r="D8" s="45">
        <v>31.48</v>
      </c>
    </row>
  </sheetData>
  <sheetProtection/>
  <mergeCells count="5">
    <mergeCell ref="A4:D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sunder</dc:creator>
  <cp:keywords/>
  <dc:description/>
  <cp:lastModifiedBy>fee27</cp:lastModifiedBy>
  <cp:lastPrinted>2015-04-29T08:03:11Z</cp:lastPrinted>
  <dcterms:created xsi:type="dcterms:W3CDTF">1996-10-14T23:33:28Z</dcterms:created>
  <dcterms:modified xsi:type="dcterms:W3CDTF">2015-04-29T08:06:18Z</dcterms:modified>
  <cp:category/>
  <cp:version/>
  <cp:contentType/>
  <cp:contentStatus/>
</cp:coreProperties>
</file>